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225" windowWidth="12015" windowHeight="14640" tabRatio="663" activeTab="0"/>
  </bookViews>
  <sheets>
    <sheet name="連結貸借対照表" sheetId="1" r:id="rId1"/>
    <sheet name="連結損益計算書" sheetId="2" r:id="rId2"/>
    <sheet name="連結キャッシュフロー計算書" sheetId="3" r:id="rId3"/>
  </sheets>
  <definedNames>
    <definedName name="_xlnm.Print_Area" localSheetId="2">'連結キャッシュフロー計算書'!$A$1:$I$40</definedName>
    <definedName name="_xlnm.Print_Area" localSheetId="1">'連結損益計算書'!$A$1:$I$20</definedName>
    <definedName name="_xlnm.Print_Area" localSheetId="0">'連結貸借対照表'!$A$1:$F$70</definedName>
    <definedName name="_xlnm.Print_Titles" localSheetId="0">'連結貸借対照表'!$2:$2</definedName>
  </definedNames>
  <calcPr fullCalcOnLoad="1"/>
</workbook>
</file>

<file path=xl/sharedStrings.xml><?xml version="1.0" encoding="utf-8"?>
<sst xmlns="http://schemas.openxmlformats.org/spreadsheetml/2006/main" count="141" uniqueCount="122">
  <si>
    <t>（千円）</t>
  </si>
  <si>
    <t>流動資産合計</t>
  </si>
  <si>
    <t>無形固定資産合計</t>
  </si>
  <si>
    <t>投資その他の資産合計</t>
  </si>
  <si>
    <t>固定資産合計</t>
  </si>
  <si>
    <t>資産合計</t>
  </si>
  <si>
    <t>流動負債合計</t>
  </si>
  <si>
    <t>固定負債合計</t>
  </si>
  <si>
    <t>負債合計</t>
  </si>
  <si>
    <t>株主資本合計</t>
  </si>
  <si>
    <t>純資産合計</t>
  </si>
  <si>
    <t>Ⅰ売上高</t>
  </si>
  <si>
    <t>Ⅱ売上原価</t>
  </si>
  <si>
    <t>Ⅲ販売費及び一般管理費</t>
  </si>
  <si>
    <t>　　　　　売上総利益</t>
  </si>
  <si>
    <t>　　　　　法人税、住民税及び事業税</t>
  </si>
  <si>
    <t>　　　　　法人税等調整額</t>
  </si>
  <si>
    <t>Ⅳ営業外収益</t>
  </si>
  <si>
    <t>有形固定資産合計</t>
  </si>
  <si>
    <t>（資産の部）</t>
  </si>
  <si>
    <t>（負債の部）</t>
  </si>
  <si>
    <t>（純資産の部）</t>
  </si>
  <si>
    <t>Ⅰ流動資産</t>
  </si>
  <si>
    <t>Ⅱ固定資産</t>
  </si>
  <si>
    <t>　1   現金及び預金</t>
  </si>
  <si>
    <t xml:space="preserve">  1   有形固定資産</t>
  </si>
  <si>
    <t xml:space="preserve">        減価償却累計額</t>
  </si>
  <si>
    <t xml:space="preserve">   (2)工具器具及び備品</t>
  </si>
  <si>
    <t xml:space="preserve">  2   無形固定資産</t>
  </si>
  <si>
    <t xml:space="preserve">   (1)商標権</t>
  </si>
  <si>
    <t xml:space="preserve">   (2)ソフトウェア</t>
  </si>
  <si>
    <t xml:space="preserve">  3   投資その他の資産</t>
  </si>
  <si>
    <t>Ⅰ流動負債</t>
  </si>
  <si>
    <t>Ⅰ株主資本</t>
  </si>
  <si>
    <t>負債・純資産合計</t>
  </si>
  <si>
    <t>Ⅰ固定負債</t>
  </si>
  <si>
    <t>Ⅰ営業活動によるキャッシュフロー</t>
  </si>
  <si>
    <t>小計</t>
  </si>
  <si>
    <t>Ⅱ投資活動によるキャッシュフロー</t>
  </si>
  <si>
    <t>Ⅲ財務活動によるキャッシュフロー</t>
  </si>
  <si>
    <t xml:space="preserve">     減価償却費</t>
  </si>
  <si>
    <t xml:space="preserve">     その他</t>
  </si>
  <si>
    <t xml:space="preserve">     法人税等の支払額</t>
  </si>
  <si>
    <t xml:space="preserve">     営業活動によるキャッシュフロー</t>
  </si>
  <si>
    <t xml:space="preserve">     有形固定資産の取得による支出</t>
  </si>
  <si>
    <t xml:space="preserve">     無形固定資産の取得による支出</t>
  </si>
  <si>
    <t xml:space="preserve">     敷金・保証金の差入による支出</t>
  </si>
  <si>
    <t xml:space="preserve">     投資活動によるキャッシュフロー</t>
  </si>
  <si>
    <t xml:space="preserve">     財務活動によるキャッシュフロー</t>
  </si>
  <si>
    <t>　　　　　営業利益</t>
  </si>
  <si>
    <t>　　　　　経常利益</t>
  </si>
  <si>
    <t>　　　　　当期純利益</t>
  </si>
  <si>
    <t xml:space="preserve">   (1)建物附属設備</t>
  </si>
  <si>
    <t>第1四半期</t>
  </si>
  <si>
    <t>第2四半期</t>
  </si>
  <si>
    <t>第3四半期</t>
  </si>
  <si>
    <t>第4四半期</t>
  </si>
  <si>
    <t>通期累計</t>
  </si>
  <si>
    <r>
      <t xml:space="preserve"> </t>
    </r>
    <r>
      <rPr>
        <sz val="11"/>
        <rFont val="ＭＳ Ｐゴシック"/>
        <family val="3"/>
      </rPr>
      <t xml:space="preserve"> 1   </t>
    </r>
    <r>
      <rPr>
        <sz val="11"/>
        <rFont val="ＭＳ Ｐゴシック"/>
        <family val="3"/>
      </rPr>
      <t>未払金</t>
    </r>
  </si>
  <si>
    <t>　　 利息及び配当金の受取額</t>
  </si>
  <si>
    <t xml:space="preserve">     貸倒引当金の増加額又は減少額（△）</t>
  </si>
  <si>
    <t xml:space="preserve">     賞与引当金の増加額又は減少額（△）</t>
  </si>
  <si>
    <t xml:space="preserve">     売上債権の増加額（△）又は減少額</t>
  </si>
  <si>
    <t xml:space="preserve">     たな卸資産の増加額（△）又は減少額</t>
  </si>
  <si>
    <t>　2   受取手形および売掛金</t>
  </si>
  <si>
    <t>　　　　建物附属設備（純額）</t>
  </si>
  <si>
    <t>　　　　工具器具及び備品（純額）</t>
  </si>
  <si>
    <t>第2四半期累計</t>
  </si>
  <si>
    <t>株式会社いい生活　連結キャッシュフロー計算書</t>
  </si>
  <si>
    <t>株式会社いい生活　連結貸借対照表</t>
  </si>
  <si>
    <t>株式会社いい生活　連結損益計算書</t>
  </si>
  <si>
    <t xml:space="preserve">  1   資本金</t>
  </si>
  <si>
    <t>Ⅵ特別利益</t>
  </si>
  <si>
    <t>Ⅶ特別損失</t>
  </si>
  <si>
    <t xml:space="preserve">     税金等調整前当期純利益</t>
  </si>
  <si>
    <t xml:space="preserve">     未払金の増加額又は減少額（△）</t>
  </si>
  <si>
    <t xml:space="preserve">     未払消費税等の増加額又は減少額（△）</t>
  </si>
  <si>
    <t xml:space="preserve">   (3)敷金及び保証金</t>
  </si>
  <si>
    <t xml:space="preserve">   (2）ゴルフ会員権</t>
  </si>
  <si>
    <t>　 (1)出資金</t>
  </si>
  <si>
    <t xml:space="preserve">  2   資本剰余金</t>
  </si>
  <si>
    <t xml:space="preserve">  3   利益剰余金</t>
  </si>
  <si>
    <t xml:space="preserve">  4   自己株式</t>
  </si>
  <si>
    <t xml:space="preserve">     配当金の支払額</t>
  </si>
  <si>
    <t>第3四半期累計</t>
  </si>
  <si>
    <t>　　 受取利息及び受取配当金</t>
  </si>
  <si>
    <t xml:space="preserve">     預り保証金の増加額又は減少額（△）</t>
  </si>
  <si>
    <t>Ⅳ現金及び現金同等物の増加額又は減少額（△）</t>
  </si>
  <si>
    <t xml:space="preserve">     敷金・保証金の償還による収入</t>
  </si>
  <si>
    <t>　　　　　税金等調整前当期純利益</t>
  </si>
  <si>
    <t xml:space="preserve">     固定資産等除却損</t>
  </si>
  <si>
    <t>Ⅴ営業外費用</t>
  </si>
  <si>
    <r>
      <t xml:space="preserve">   (3</t>
    </r>
    <r>
      <rPr>
        <sz val="11"/>
        <rFont val="ＭＳ Ｐゴシック"/>
        <family val="3"/>
      </rPr>
      <t>)リース資産</t>
    </r>
  </si>
  <si>
    <t>　　　　リース資産（純額）</t>
  </si>
  <si>
    <r>
      <t xml:space="preserve"> </t>
    </r>
    <r>
      <rPr>
        <sz val="11"/>
        <rFont val="ＭＳ Ｐゴシック"/>
        <family val="3"/>
      </rPr>
      <t xml:space="preserve"> 2   リース債務（短期）</t>
    </r>
  </si>
  <si>
    <t xml:space="preserve">  1   リース債務（長期）</t>
  </si>
  <si>
    <t xml:space="preserve">  2   預り保証金</t>
  </si>
  <si>
    <r>
      <t xml:space="preserve"> </t>
    </r>
    <r>
      <rPr>
        <sz val="11"/>
        <rFont val="ＭＳ Ｐゴシック"/>
        <family val="3"/>
      </rPr>
      <t xml:space="preserve"> 3   未払法人税等</t>
    </r>
  </si>
  <si>
    <t xml:space="preserve">  4   前受金</t>
  </si>
  <si>
    <t xml:space="preserve">  5   預り金</t>
  </si>
  <si>
    <t xml:space="preserve">  6   賞与引当金</t>
  </si>
  <si>
    <t xml:space="preserve">     支払利息</t>
  </si>
  <si>
    <t>　　 利息の支払額</t>
  </si>
  <si>
    <t xml:space="preserve">     ファイナンス・リース債務の返済による支出</t>
  </si>
  <si>
    <t xml:space="preserve">  7   その他</t>
  </si>
  <si>
    <t xml:space="preserve">   (4)長期前払費用</t>
  </si>
  <si>
    <t xml:space="preserve">     資産除去債務の履行による支出</t>
  </si>
  <si>
    <t>Ⅴ現金及び現金同等物の期首（前四半期）残高</t>
  </si>
  <si>
    <t>2017年3月期</t>
  </si>
  <si>
    <t xml:space="preserve">     自己株式取得による支出</t>
  </si>
  <si>
    <t>　3　 仕掛品</t>
  </si>
  <si>
    <t>　4   前払費用</t>
  </si>
  <si>
    <t xml:space="preserve">  5   繰延税金資産</t>
  </si>
  <si>
    <t xml:space="preserve">  6   その他</t>
  </si>
  <si>
    <t xml:space="preserve">  7 　貸倒引当金</t>
  </si>
  <si>
    <t>Ⅵ現金及び現金同等物の期末（四半期）残高</t>
  </si>
  <si>
    <t>　　　　　親会社株主に帰属する当期（四半期）純利益</t>
  </si>
  <si>
    <t xml:space="preserve">     ゴルフ会員権の取得による支出</t>
  </si>
  <si>
    <t xml:space="preserve">     ゴルフ会員権評価損</t>
  </si>
  <si>
    <t xml:space="preserve">   (4)ソフトウェア仮勘定</t>
  </si>
  <si>
    <t xml:space="preserve">   (3)リース資産</t>
  </si>
  <si>
    <t xml:space="preserve">   (5)繰延税金資産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</si>
</sst>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0.0%"/>
    <numFmt numFmtId="178" formatCode="#,###,;[Red]&quot;△&quot;#,###,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/>
      <top/>
      <bottom style="thin">
        <color rgb="FF0000FF"/>
      </bottom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 style="hair"/>
      <top style="thin">
        <color rgb="FF0000FF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34" borderId="11" xfId="48" applyNumberFormat="1" applyFont="1" applyFill="1" applyBorder="1" applyAlignment="1">
      <alignment horizontal="right" vertical="center"/>
    </xf>
    <xf numFmtId="176" fontId="0" fillId="35" borderId="11" xfId="48" applyNumberFormat="1" applyFont="1" applyFill="1" applyBorder="1" applyAlignment="1">
      <alignment horizontal="right" vertical="center"/>
    </xf>
    <xf numFmtId="176" fontId="0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horizontal="right" vertical="center"/>
    </xf>
    <xf numFmtId="176" fontId="0" fillId="35" borderId="11" xfId="48" applyNumberFormat="1" applyFont="1" applyFill="1" applyBorder="1" applyAlignment="1">
      <alignment horizontal="right" vertical="center"/>
    </xf>
    <xf numFmtId="176" fontId="0" fillId="35" borderId="12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176" fontId="3" fillId="33" borderId="0" xfId="48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178" fontId="0" fillId="35" borderId="11" xfId="48" applyNumberFormat="1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 vertical="center"/>
    </xf>
    <xf numFmtId="178" fontId="4" fillId="35" borderId="12" xfId="48" applyNumberFormat="1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 vertical="center"/>
    </xf>
    <xf numFmtId="178" fontId="0" fillId="34" borderId="12" xfId="48" applyNumberFormat="1" applyFont="1" applyFill="1" applyBorder="1" applyAlignment="1">
      <alignment horizontal="right" vertical="center"/>
    </xf>
    <xf numFmtId="178" fontId="4" fillId="34" borderId="12" xfId="48" applyNumberFormat="1" applyFont="1" applyFill="1" applyBorder="1" applyAlignment="1">
      <alignment horizontal="right" vertical="center"/>
    </xf>
    <xf numFmtId="178" fontId="0" fillId="34" borderId="11" xfId="48" applyNumberFormat="1" applyFont="1" applyFill="1" applyBorder="1" applyAlignment="1">
      <alignment horizontal="right" vertical="center"/>
    </xf>
    <xf numFmtId="38" fontId="4" fillId="0" borderId="0" xfId="48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3" fillId="33" borderId="13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35" borderId="12" xfId="48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1" fontId="0" fillId="35" borderId="12" xfId="48" applyNumberFormat="1" applyFont="1" applyFill="1" applyBorder="1" applyAlignment="1">
      <alignment horizontal="right" vertical="center"/>
    </xf>
    <xf numFmtId="41" fontId="0" fillId="34" borderId="12" xfId="48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3" fillId="33" borderId="0" xfId="48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0.875" style="3" bestFit="1" customWidth="1"/>
    <col min="3" max="6" width="14.25390625" style="13" bestFit="1" customWidth="1"/>
    <col min="7" max="16384" width="9.00390625" style="3" customWidth="1"/>
  </cols>
  <sheetData>
    <row r="2" spans="2:6" ht="13.5">
      <c r="B2" s="1" t="s">
        <v>69</v>
      </c>
      <c r="F2" s="14" t="s">
        <v>0</v>
      </c>
    </row>
    <row r="3" spans="2:6" ht="13.5">
      <c r="B3" s="44"/>
      <c r="C3" s="57" t="str">
        <f>'連結損益計算書'!C3</f>
        <v>2017年3月期</v>
      </c>
      <c r="D3" s="57"/>
      <c r="E3" s="57"/>
      <c r="F3" s="57"/>
    </row>
    <row r="4" spans="2:6" ht="13.5">
      <c r="B4" s="45"/>
      <c r="C4" s="20" t="s">
        <v>53</v>
      </c>
      <c r="D4" s="20" t="s">
        <v>54</v>
      </c>
      <c r="E4" s="20" t="s">
        <v>55</v>
      </c>
      <c r="F4" s="20" t="s">
        <v>56</v>
      </c>
    </row>
    <row r="5" spans="2:6" ht="13.5">
      <c r="B5" s="40" t="s">
        <v>19</v>
      </c>
      <c r="C5" s="15"/>
      <c r="D5" s="15"/>
      <c r="E5" s="15"/>
      <c r="F5" s="15"/>
    </row>
    <row r="6" spans="2:6" ht="13.5">
      <c r="B6" s="41" t="s">
        <v>22</v>
      </c>
      <c r="C6" s="16"/>
      <c r="D6" s="16"/>
      <c r="E6" s="16"/>
      <c r="F6" s="16"/>
    </row>
    <row r="7" spans="2:6" ht="13.5">
      <c r="B7" s="41" t="s">
        <v>24</v>
      </c>
      <c r="C7" s="30">
        <v>588640430</v>
      </c>
      <c r="D7" s="30">
        <v>666168183</v>
      </c>
      <c r="E7" s="30">
        <v>662091762</v>
      </c>
      <c r="F7" s="30">
        <v>702102240</v>
      </c>
    </row>
    <row r="8" spans="2:6" ht="13.5">
      <c r="B8" s="42" t="s">
        <v>64</v>
      </c>
      <c r="C8" s="30">
        <v>34752907</v>
      </c>
      <c r="D8" s="30">
        <v>28956953</v>
      </c>
      <c r="E8" s="30">
        <v>36493827</v>
      </c>
      <c r="F8" s="30">
        <v>42294869</v>
      </c>
    </row>
    <row r="9" spans="1:6" ht="13.5">
      <c r="A9" s="24"/>
      <c r="B9" s="42" t="s">
        <v>110</v>
      </c>
      <c r="C9" s="30">
        <v>5537798</v>
      </c>
      <c r="D9" s="30">
        <v>2443721</v>
      </c>
      <c r="E9" s="30">
        <v>9412602</v>
      </c>
      <c r="F9" s="30">
        <v>13040701</v>
      </c>
    </row>
    <row r="10" spans="2:6" ht="13.5">
      <c r="B10" s="42" t="s">
        <v>111</v>
      </c>
      <c r="C10" s="30">
        <v>30647796</v>
      </c>
      <c r="D10" s="30">
        <v>27664253</v>
      </c>
      <c r="E10" s="30">
        <v>29288311</v>
      </c>
      <c r="F10" s="30">
        <v>31131885</v>
      </c>
    </row>
    <row r="11" spans="2:6" ht="13.5">
      <c r="B11" s="42" t="s">
        <v>112</v>
      </c>
      <c r="C11" s="30">
        <v>6040046</v>
      </c>
      <c r="D11" s="30">
        <v>18546804</v>
      </c>
      <c r="E11" s="30">
        <v>7481562</v>
      </c>
      <c r="F11" s="30">
        <v>18874031</v>
      </c>
    </row>
    <row r="12" spans="2:6" ht="13.5">
      <c r="B12" s="42" t="s">
        <v>113</v>
      </c>
      <c r="C12" s="30">
        <v>15730899</v>
      </c>
      <c r="D12" s="30">
        <v>3791513</v>
      </c>
      <c r="E12" s="30">
        <v>3083310</v>
      </c>
      <c r="F12" s="30">
        <v>2323652</v>
      </c>
    </row>
    <row r="13" spans="2:6" ht="13.5">
      <c r="B13" s="42" t="s">
        <v>114</v>
      </c>
      <c r="C13" s="30">
        <v>-3476254</v>
      </c>
      <c r="D13" s="30">
        <v>-3299654</v>
      </c>
      <c r="E13" s="30">
        <v>-3557254</v>
      </c>
      <c r="F13" s="30">
        <v>-1378000</v>
      </c>
    </row>
    <row r="14" spans="2:6" s="1" customFormat="1" ht="13.5">
      <c r="B14" s="43" t="s">
        <v>1</v>
      </c>
      <c r="C14" s="29">
        <v>677873622</v>
      </c>
      <c r="D14" s="29">
        <v>744271773</v>
      </c>
      <c r="E14" s="29">
        <v>744294120</v>
      </c>
      <c r="F14" s="29">
        <v>808389378</v>
      </c>
    </row>
    <row r="15" spans="2:6" ht="13.5">
      <c r="B15" s="41" t="s">
        <v>23</v>
      </c>
      <c r="C15" s="30"/>
      <c r="D15" s="30"/>
      <c r="E15" s="30"/>
      <c r="F15" s="30"/>
    </row>
    <row r="16" spans="2:6" ht="13.5">
      <c r="B16" s="41" t="s">
        <v>25</v>
      </c>
      <c r="C16" s="30"/>
      <c r="D16" s="30"/>
      <c r="E16" s="30"/>
      <c r="F16" s="30"/>
    </row>
    <row r="17" spans="2:6" ht="13.5">
      <c r="B17" s="42" t="s">
        <v>52</v>
      </c>
      <c r="C17" s="30">
        <v>50228486</v>
      </c>
      <c r="D17" s="30">
        <v>50228486</v>
      </c>
      <c r="E17" s="30">
        <v>50228486</v>
      </c>
      <c r="F17" s="30">
        <v>50228486</v>
      </c>
    </row>
    <row r="18" spans="2:6" ht="13.5">
      <c r="B18" s="41" t="s">
        <v>26</v>
      </c>
      <c r="C18" s="30">
        <v>-28050653</v>
      </c>
      <c r="D18" s="30">
        <v>-28794041</v>
      </c>
      <c r="E18" s="30">
        <v>-29536524</v>
      </c>
      <c r="F18" s="30">
        <v>-30278621</v>
      </c>
    </row>
    <row r="19" spans="2:6" ht="13.5">
      <c r="B19" s="42" t="s">
        <v>65</v>
      </c>
      <c r="C19" s="30">
        <v>22177833</v>
      </c>
      <c r="D19" s="30">
        <v>21434445</v>
      </c>
      <c r="E19" s="30">
        <v>20691962</v>
      </c>
      <c r="F19" s="30">
        <v>19949865</v>
      </c>
    </row>
    <row r="20" spans="2:6" ht="13.5">
      <c r="B20" s="41" t="s">
        <v>27</v>
      </c>
      <c r="C20" s="30">
        <v>245717723</v>
      </c>
      <c r="D20" s="30">
        <v>245717723</v>
      </c>
      <c r="E20" s="30">
        <v>241428140</v>
      </c>
      <c r="F20" s="30">
        <v>235372509</v>
      </c>
    </row>
    <row r="21" spans="2:6" ht="13.5">
      <c r="B21" s="41" t="s">
        <v>26</v>
      </c>
      <c r="C21" s="30">
        <v>-221601935</v>
      </c>
      <c r="D21" s="30">
        <v>-223870819</v>
      </c>
      <c r="E21" s="30">
        <v>-220968219</v>
      </c>
      <c r="F21" s="30">
        <v>-216005272</v>
      </c>
    </row>
    <row r="22" spans="2:6" ht="13.5">
      <c r="B22" s="42" t="s">
        <v>66</v>
      </c>
      <c r="C22" s="30">
        <v>24115788</v>
      </c>
      <c r="D22" s="30">
        <v>21846904</v>
      </c>
      <c r="E22" s="30">
        <v>20459921</v>
      </c>
      <c r="F22" s="30">
        <v>19367237</v>
      </c>
    </row>
    <row r="23" spans="2:6" ht="13.5">
      <c r="B23" s="42" t="s">
        <v>92</v>
      </c>
      <c r="C23" s="30">
        <v>312051243</v>
      </c>
      <c r="D23" s="30">
        <v>312051243</v>
      </c>
      <c r="E23" s="30">
        <v>312051243</v>
      </c>
      <c r="F23" s="30">
        <v>347521248</v>
      </c>
    </row>
    <row r="24" spans="2:6" ht="13.5">
      <c r="B24" s="41" t="s">
        <v>26</v>
      </c>
      <c r="C24" s="30">
        <v>-188746997</v>
      </c>
      <c r="D24" s="30">
        <v>-199992333</v>
      </c>
      <c r="E24" s="30">
        <v>-210292724</v>
      </c>
      <c r="F24" s="30">
        <v>-221184283</v>
      </c>
    </row>
    <row r="25" spans="2:6" ht="13.5">
      <c r="B25" s="42" t="s">
        <v>93</v>
      </c>
      <c r="C25" s="30">
        <v>123304246</v>
      </c>
      <c r="D25" s="30">
        <v>112058910</v>
      </c>
      <c r="E25" s="30">
        <v>101758519</v>
      </c>
      <c r="F25" s="30">
        <v>126336965</v>
      </c>
    </row>
    <row r="26" spans="2:6" s="1" customFormat="1" ht="13.5">
      <c r="B26" s="43" t="s">
        <v>18</v>
      </c>
      <c r="C26" s="29">
        <v>169597867</v>
      </c>
      <c r="D26" s="29">
        <v>155340259</v>
      </c>
      <c r="E26" s="29">
        <v>142910402</v>
      </c>
      <c r="F26" s="29">
        <v>165654067</v>
      </c>
    </row>
    <row r="27" spans="2:6" ht="13.5">
      <c r="B27" s="41" t="s">
        <v>28</v>
      </c>
      <c r="C27" s="30"/>
      <c r="D27" s="30"/>
      <c r="E27" s="30"/>
      <c r="F27" s="30"/>
    </row>
    <row r="28" spans="2:6" ht="13.5">
      <c r="B28" s="41" t="s">
        <v>29</v>
      </c>
      <c r="C28" s="30">
        <v>412500</v>
      </c>
      <c r="D28" s="30">
        <v>393750</v>
      </c>
      <c r="E28" s="30">
        <v>375000</v>
      </c>
      <c r="F28" s="30">
        <v>356250</v>
      </c>
    </row>
    <row r="29" spans="2:6" ht="13.5">
      <c r="B29" s="41" t="s">
        <v>30</v>
      </c>
      <c r="C29" s="30">
        <v>914528517</v>
      </c>
      <c r="D29" s="30">
        <v>835002253</v>
      </c>
      <c r="E29" s="30">
        <v>875907294</v>
      </c>
      <c r="F29" s="30">
        <v>848596941</v>
      </c>
    </row>
    <row r="30" spans="2:6" ht="13.5">
      <c r="B30" s="55" t="s">
        <v>120</v>
      </c>
      <c r="C30" s="53">
        <v>0</v>
      </c>
      <c r="D30" s="53">
        <v>0</v>
      </c>
      <c r="E30" s="53">
        <v>0</v>
      </c>
      <c r="F30" s="30">
        <v>54253200</v>
      </c>
    </row>
    <row r="31" spans="2:6" ht="13.5">
      <c r="B31" s="55" t="s">
        <v>119</v>
      </c>
      <c r="C31" s="30">
        <v>99236595</v>
      </c>
      <c r="D31" s="30">
        <v>178591272</v>
      </c>
      <c r="E31" s="30">
        <v>129875335</v>
      </c>
      <c r="F31" s="30">
        <v>144248841</v>
      </c>
    </row>
    <row r="32" spans="2:6" s="1" customFormat="1" ht="13.5">
      <c r="B32" s="43" t="s">
        <v>2</v>
      </c>
      <c r="C32" s="29">
        <v>1014177612</v>
      </c>
      <c r="D32" s="29">
        <v>1013987275</v>
      </c>
      <c r="E32" s="29">
        <v>1006157629</v>
      </c>
      <c r="F32" s="29">
        <v>1047455232</v>
      </c>
    </row>
    <row r="33" spans="2:6" ht="13.5">
      <c r="B33" s="41" t="s">
        <v>31</v>
      </c>
      <c r="C33" s="30"/>
      <c r="D33" s="30"/>
      <c r="E33" s="30"/>
      <c r="F33" s="30"/>
    </row>
    <row r="34" spans="2:6" ht="13.5">
      <c r="B34" s="42" t="s">
        <v>79</v>
      </c>
      <c r="C34" s="30">
        <v>30000</v>
      </c>
      <c r="D34" s="30">
        <v>30000</v>
      </c>
      <c r="E34" s="30">
        <v>30000</v>
      </c>
      <c r="F34" s="30">
        <v>30000</v>
      </c>
    </row>
    <row r="35" spans="2:6" ht="13.5">
      <c r="B35" s="42" t="s">
        <v>78</v>
      </c>
      <c r="C35" s="30">
        <v>22300000</v>
      </c>
      <c r="D35" s="30">
        <v>47300000</v>
      </c>
      <c r="E35" s="30">
        <v>43600000</v>
      </c>
      <c r="F35" s="30">
        <v>43600000</v>
      </c>
    </row>
    <row r="36" spans="2:6" ht="13.5">
      <c r="B36" s="42" t="s">
        <v>77</v>
      </c>
      <c r="C36" s="30">
        <v>81087169</v>
      </c>
      <c r="D36" s="30">
        <v>80597185</v>
      </c>
      <c r="E36" s="30">
        <v>79943041</v>
      </c>
      <c r="F36" s="30">
        <v>79453057</v>
      </c>
    </row>
    <row r="37" spans="2:6" ht="13.5">
      <c r="B37" s="42" t="s">
        <v>105</v>
      </c>
      <c r="C37" s="30">
        <v>156420</v>
      </c>
      <c r="D37" s="30">
        <v>125136</v>
      </c>
      <c r="E37" s="30">
        <v>93852</v>
      </c>
      <c r="F37" s="30">
        <v>62568</v>
      </c>
    </row>
    <row r="38" spans="2:6" s="56" customFormat="1" ht="13.5">
      <c r="B38" s="42" t="s">
        <v>121</v>
      </c>
      <c r="C38" s="53">
        <v>0</v>
      </c>
      <c r="D38" s="53">
        <v>0</v>
      </c>
      <c r="E38" s="53">
        <v>0</v>
      </c>
      <c r="F38" s="39">
        <v>552120</v>
      </c>
    </row>
    <row r="39" spans="2:6" s="1" customFormat="1" ht="13.5">
      <c r="B39" s="43" t="s">
        <v>3</v>
      </c>
      <c r="C39" s="29">
        <v>103573589</v>
      </c>
      <c r="D39" s="29">
        <v>128052321</v>
      </c>
      <c r="E39" s="29">
        <v>123666893</v>
      </c>
      <c r="F39" s="29">
        <v>123697745</v>
      </c>
    </row>
    <row r="40" spans="2:6" s="35" customFormat="1" ht="13.5">
      <c r="B40" s="43" t="s">
        <v>4</v>
      </c>
      <c r="C40" s="29">
        <v>1287349068</v>
      </c>
      <c r="D40" s="29">
        <v>1297379855</v>
      </c>
      <c r="E40" s="29">
        <v>1272734924</v>
      </c>
      <c r="F40" s="29">
        <v>1336807044</v>
      </c>
    </row>
    <row r="41" spans="2:6" s="1" customFormat="1" ht="13.5">
      <c r="B41" s="43" t="s">
        <v>5</v>
      </c>
      <c r="C41" s="29">
        <v>1965222690</v>
      </c>
      <c r="D41" s="29">
        <v>2041651628</v>
      </c>
      <c r="E41" s="29">
        <v>2017029044</v>
      </c>
      <c r="F41" s="29">
        <v>2145196422</v>
      </c>
    </row>
    <row r="42" spans="2:6" ht="13.5">
      <c r="B42" s="5"/>
      <c r="C42" s="17"/>
      <c r="D42" s="17"/>
      <c r="E42" s="17"/>
      <c r="F42" s="17"/>
    </row>
    <row r="43" spans="2:6" ht="13.5">
      <c r="B43" s="19"/>
      <c r="C43" s="57" t="str">
        <f>C3</f>
        <v>2017年3月期</v>
      </c>
      <c r="D43" s="57"/>
      <c r="E43" s="57"/>
      <c r="F43" s="57"/>
    </row>
    <row r="44" spans="2:6" ht="13.5">
      <c r="B44" s="2"/>
      <c r="C44" s="20" t="s">
        <v>53</v>
      </c>
      <c r="D44" s="20" t="s">
        <v>54</v>
      </c>
      <c r="E44" s="20" t="s">
        <v>55</v>
      </c>
      <c r="F44" s="20" t="s">
        <v>56</v>
      </c>
    </row>
    <row r="45" spans="2:6" ht="13.5">
      <c r="B45" s="46" t="s">
        <v>20</v>
      </c>
      <c r="C45" s="15"/>
      <c r="D45" s="15"/>
      <c r="E45" s="15"/>
      <c r="F45" s="15"/>
    </row>
    <row r="46" spans="2:6" ht="13.5">
      <c r="B46" s="47" t="s">
        <v>32</v>
      </c>
      <c r="C46" s="16"/>
      <c r="D46" s="16"/>
      <c r="E46" s="16"/>
      <c r="F46" s="16"/>
    </row>
    <row r="47" spans="2:6" ht="13.5">
      <c r="B47" s="47" t="s">
        <v>58</v>
      </c>
      <c r="C47" s="30">
        <v>80099145</v>
      </c>
      <c r="D47" s="30">
        <v>72716410</v>
      </c>
      <c r="E47" s="30">
        <v>97422834</v>
      </c>
      <c r="F47" s="30">
        <v>86476482</v>
      </c>
    </row>
    <row r="48" spans="2:6" ht="13.5">
      <c r="B48" s="25" t="s">
        <v>94</v>
      </c>
      <c r="C48" s="30">
        <v>41553779</v>
      </c>
      <c r="D48" s="30">
        <v>38864611</v>
      </c>
      <c r="E48" s="30">
        <v>36648715</v>
      </c>
      <c r="F48" s="30">
        <v>53251112</v>
      </c>
    </row>
    <row r="49" spans="2:6" ht="13.5">
      <c r="B49" s="25" t="s">
        <v>97</v>
      </c>
      <c r="C49" s="30">
        <v>6955100</v>
      </c>
      <c r="D49" s="30">
        <v>45213200</v>
      </c>
      <c r="E49" s="30">
        <v>21860100</v>
      </c>
      <c r="F49" s="30">
        <v>52384000</v>
      </c>
    </row>
    <row r="50" spans="2:6" ht="13.5">
      <c r="B50" s="25" t="s">
        <v>98</v>
      </c>
      <c r="C50" s="30">
        <v>67262574</v>
      </c>
      <c r="D50" s="30">
        <v>85893977</v>
      </c>
      <c r="E50" s="30">
        <v>78177759</v>
      </c>
      <c r="F50" s="30">
        <v>72413841</v>
      </c>
    </row>
    <row r="51" spans="2:6" ht="13.5">
      <c r="B51" s="25" t="s">
        <v>99</v>
      </c>
      <c r="C51" s="30">
        <v>26266548</v>
      </c>
      <c r="D51" s="30">
        <v>10169027</v>
      </c>
      <c r="E51" s="30">
        <v>15292662</v>
      </c>
      <c r="F51" s="30">
        <v>9705777</v>
      </c>
    </row>
    <row r="52" spans="2:6" ht="13.5">
      <c r="B52" s="25" t="s">
        <v>100</v>
      </c>
      <c r="C52" s="30">
        <v>9299822</v>
      </c>
      <c r="D52" s="30">
        <v>36511418</v>
      </c>
      <c r="E52" s="30">
        <v>9098953</v>
      </c>
      <c r="F52" s="30">
        <v>35271651</v>
      </c>
    </row>
    <row r="53" spans="2:6" ht="13.5">
      <c r="B53" s="25" t="s">
        <v>104</v>
      </c>
      <c r="C53" s="30">
        <v>38562790</v>
      </c>
      <c r="D53" s="30">
        <v>33272924</v>
      </c>
      <c r="E53" s="30">
        <v>34623350</v>
      </c>
      <c r="F53" s="30">
        <v>28779403</v>
      </c>
    </row>
    <row r="54" spans="2:6" s="1" customFormat="1" ht="13.5">
      <c r="B54" s="48" t="s">
        <v>6</v>
      </c>
      <c r="C54" s="29">
        <v>269999758</v>
      </c>
      <c r="D54" s="29">
        <v>322641567</v>
      </c>
      <c r="E54" s="29">
        <v>293124373</v>
      </c>
      <c r="F54" s="29">
        <v>338282266</v>
      </c>
    </row>
    <row r="55" spans="2:6" ht="13.5">
      <c r="B55" s="47" t="s">
        <v>35</v>
      </c>
      <c r="C55" s="30"/>
      <c r="D55" s="30"/>
      <c r="E55" s="30"/>
      <c r="F55" s="30"/>
    </row>
    <row r="56" spans="2:6" ht="13.5">
      <c r="B56" s="25" t="s">
        <v>95</v>
      </c>
      <c r="C56" s="30">
        <v>82222059</v>
      </c>
      <c r="D56" s="30">
        <v>73696076</v>
      </c>
      <c r="E56" s="30">
        <v>65636272</v>
      </c>
      <c r="F56" s="30">
        <v>128467461</v>
      </c>
    </row>
    <row r="57" spans="2:6" ht="13.5">
      <c r="B57" s="25" t="s">
        <v>96</v>
      </c>
      <c r="C57" s="30">
        <v>14397105</v>
      </c>
      <c r="D57" s="30">
        <v>13296315</v>
      </c>
      <c r="E57" s="30">
        <v>12596070</v>
      </c>
      <c r="F57" s="30">
        <v>12206205</v>
      </c>
    </row>
    <row r="58" spans="2:6" s="1" customFormat="1" ht="13.5">
      <c r="B58" s="48" t="s">
        <v>7</v>
      </c>
      <c r="C58" s="29">
        <v>96619164</v>
      </c>
      <c r="D58" s="29">
        <v>86992391</v>
      </c>
      <c r="E58" s="29">
        <v>78232342</v>
      </c>
      <c r="F58" s="29">
        <v>140673666</v>
      </c>
    </row>
    <row r="59" spans="2:6" s="1" customFormat="1" ht="13.5">
      <c r="B59" s="48" t="s">
        <v>8</v>
      </c>
      <c r="C59" s="29">
        <v>366618922</v>
      </c>
      <c r="D59" s="29">
        <v>409633958</v>
      </c>
      <c r="E59" s="29">
        <v>371356715</v>
      </c>
      <c r="F59" s="29">
        <v>478955932</v>
      </c>
    </row>
    <row r="60" spans="2:6" ht="13.5">
      <c r="B60" s="47"/>
      <c r="C60" s="30"/>
      <c r="D60" s="30"/>
      <c r="E60" s="30"/>
      <c r="F60" s="30"/>
    </row>
    <row r="61" spans="2:6" ht="13.5">
      <c r="B61" s="49" t="s">
        <v>21</v>
      </c>
      <c r="C61" s="30"/>
      <c r="D61" s="30"/>
      <c r="E61" s="30"/>
      <c r="F61" s="30"/>
    </row>
    <row r="62" spans="2:6" ht="13.5">
      <c r="B62" s="47" t="s">
        <v>33</v>
      </c>
      <c r="C62" s="30"/>
      <c r="D62" s="30"/>
      <c r="E62" s="30"/>
      <c r="F62" s="30"/>
    </row>
    <row r="63" spans="2:6" s="38" customFormat="1" ht="13.5">
      <c r="B63" s="50" t="s">
        <v>71</v>
      </c>
      <c r="C63" s="39">
        <v>628411540</v>
      </c>
      <c r="D63" s="39">
        <v>628411540</v>
      </c>
      <c r="E63" s="39">
        <v>628411540</v>
      </c>
      <c r="F63" s="39">
        <v>628411540</v>
      </c>
    </row>
    <row r="64" spans="2:6" s="38" customFormat="1" ht="13.5">
      <c r="B64" s="50" t="s">
        <v>80</v>
      </c>
      <c r="C64" s="39">
        <v>718179531</v>
      </c>
      <c r="D64" s="39">
        <v>718179531</v>
      </c>
      <c r="E64" s="39">
        <v>718179531</v>
      </c>
      <c r="F64" s="39">
        <v>718179531</v>
      </c>
    </row>
    <row r="65" spans="2:6" s="38" customFormat="1" ht="13.5">
      <c r="B65" s="50" t="s">
        <v>81</v>
      </c>
      <c r="C65" s="39">
        <v>390590440</v>
      </c>
      <c r="D65" s="39">
        <v>424004342</v>
      </c>
      <c r="E65" s="39">
        <v>437659001</v>
      </c>
      <c r="F65" s="39">
        <v>458227162</v>
      </c>
    </row>
    <row r="66" spans="2:6" s="38" customFormat="1" ht="13.5">
      <c r="B66" s="50" t="s">
        <v>82</v>
      </c>
      <c r="C66" s="39">
        <v>-138577743</v>
      </c>
      <c r="D66" s="39">
        <v>-138577743</v>
      </c>
      <c r="E66" s="39">
        <v>-138577743</v>
      </c>
      <c r="F66" s="39">
        <v>-138577743</v>
      </c>
    </row>
    <row r="67" spans="2:6" s="1" customFormat="1" ht="13.5">
      <c r="B67" s="48" t="s">
        <v>9</v>
      </c>
      <c r="C67" s="29">
        <v>1598603768</v>
      </c>
      <c r="D67" s="29">
        <v>1632017670</v>
      </c>
      <c r="E67" s="29">
        <v>1645672329</v>
      </c>
      <c r="F67" s="29">
        <v>1666240490</v>
      </c>
    </row>
    <row r="68" spans="2:6" s="1" customFormat="1" ht="13.5">
      <c r="B68" s="48" t="s">
        <v>10</v>
      </c>
      <c r="C68" s="29">
        <v>1598603768</v>
      </c>
      <c r="D68" s="29">
        <v>1632017670</v>
      </c>
      <c r="E68" s="29">
        <v>1645672329</v>
      </c>
      <c r="F68" s="29">
        <v>1666240490</v>
      </c>
    </row>
    <row r="69" spans="2:6" s="1" customFormat="1" ht="13.5">
      <c r="B69" s="48" t="s">
        <v>34</v>
      </c>
      <c r="C69" s="29">
        <v>1965222690</v>
      </c>
      <c r="D69" s="29">
        <v>2041651628</v>
      </c>
      <c r="E69" s="29">
        <v>2017029044</v>
      </c>
      <c r="F69" s="29">
        <v>2145196422</v>
      </c>
    </row>
    <row r="70" spans="2:6" ht="13.5">
      <c r="B70" s="6"/>
      <c r="C70" s="18"/>
      <c r="D70" s="18"/>
      <c r="E70" s="18"/>
      <c r="F70" s="18"/>
    </row>
  </sheetData>
  <sheetProtection/>
  <mergeCells count="2">
    <mergeCell ref="C3:F3"/>
    <mergeCell ref="C43:F43"/>
  </mergeCells>
  <printOptions/>
  <pageMargins left="0.6692913385826772" right="0.5905511811023623" top="0.984251968503937" bottom="0.984251968503937" header="0.5118110236220472" footer="0.5118110236220472"/>
  <pageSetup fitToHeight="2" horizontalDpi="600" verticalDpi="600" orientation="portrait" paperSize="9" scale="90" r:id="rId1"/>
  <headerFooter alignWithMargins="0">
    <oddFooter>&amp;C&amp;P/&amp;N</oddFooter>
  </headerFooter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8.625" style="0" customWidth="1"/>
    <col min="3" max="3" width="13.625" style="23" customWidth="1"/>
    <col min="4" max="4" width="13.625" style="0" customWidth="1"/>
    <col min="5" max="5" width="15.625" style="0" customWidth="1"/>
    <col min="6" max="6" width="13.625" style="0" customWidth="1"/>
    <col min="7" max="7" width="15.625" style="0" customWidth="1"/>
    <col min="8" max="8" width="13.625" style="0" customWidth="1"/>
    <col min="9" max="9" width="15.625" style="0" customWidth="1"/>
  </cols>
  <sheetData>
    <row r="2" spans="2:9" ht="13.5">
      <c r="B2" s="1" t="s">
        <v>70</v>
      </c>
      <c r="I2" s="14" t="s">
        <v>0</v>
      </c>
    </row>
    <row r="3" spans="2:9" ht="13.5">
      <c r="B3" s="19"/>
      <c r="C3" s="57" t="s">
        <v>108</v>
      </c>
      <c r="D3" s="57"/>
      <c r="E3" s="57"/>
      <c r="F3" s="57"/>
      <c r="G3" s="57"/>
      <c r="H3" s="57"/>
      <c r="I3" s="57"/>
    </row>
    <row r="4" spans="2:9" ht="13.5">
      <c r="B4" s="36"/>
      <c r="C4" s="37" t="s">
        <v>53</v>
      </c>
      <c r="D4" s="37" t="s">
        <v>54</v>
      </c>
      <c r="E4" s="37" t="s">
        <v>67</v>
      </c>
      <c r="F4" s="37" t="s">
        <v>55</v>
      </c>
      <c r="G4" s="37" t="s">
        <v>84</v>
      </c>
      <c r="H4" s="37" t="s">
        <v>56</v>
      </c>
      <c r="I4" s="20" t="s">
        <v>57</v>
      </c>
    </row>
    <row r="5" spans="2:9" ht="13.5">
      <c r="B5" s="51" t="s">
        <v>11</v>
      </c>
      <c r="C5" s="27">
        <v>493948158</v>
      </c>
      <c r="D5" s="27">
        <f>E5-C5</f>
        <v>505054465</v>
      </c>
      <c r="E5" s="33">
        <v>999002623</v>
      </c>
      <c r="F5" s="27">
        <f>G5-E5</f>
        <v>490784907</v>
      </c>
      <c r="G5" s="33">
        <v>1489787530</v>
      </c>
      <c r="H5" s="27">
        <f>I5-G5</f>
        <v>496814643</v>
      </c>
      <c r="I5" s="33">
        <v>1986602173</v>
      </c>
    </row>
    <row r="6" spans="2:9" ht="13.5">
      <c r="B6" s="52" t="s">
        <v>12</v>
      </c>
      <c r="C6" s="28">
        <v>179056677</v>
      </c>
      <c r="D6" s="27">
        <f aca="true" t="shared" si="0" ref="D6:H19">E6-C6</f>
        <v>177098654</v>
      </c>
      <c r="E6" s="31">
        <v>356155331</v>
      </c>
      <c r="F6" s="27">
        <f t="shared" si="0"/>
        <v>184896157</v>
      </c>
      <c r="G6" s="31">
        <v>541051488</v>
      </c>
      <c r="H6" s="27">
        <f t="shared" si="0"/>
        <v>192854447</v>
      </c>
      <c r="I6" s="31">
        <v>733905935</v>
      </c>
    </row>
    <row r="7" spans="2:9" ht="13.5">
      <c r="B7" s="52" t="s">
        <v>14</v>
      </c>
      <c r="C7" s="28">
        <v>314891481</v>
      </c>
      <c r="D7" s="27">
        <f t="shared" si="0"/>
        <v>327955811</v>
      </c>
      <c r="E7" s="31">
        <v>642847292</v>
      </c>
      <c r="F7" s="27">
        <f t="shared" si="0"/>
        <v>305888750</v>
      </c>
      <c r="G7" s="31">
        <v>948736042</v>
      </c>
      <c r="H7" s="27">
        <f t="shared" si="0"/>
        <v>303960196</v>
      </c>
      <c r="I7" s="31">
        <v>1252696238</v>
      </c>
    </row>
    <row r="8" spans="2:9" ht="13.5">
      <c r="B8" s="52" t="s">
        <v>13</v>
      </c>
      <c r="C8" s="28">
        <v>280022426</v>
      </c>
      <c r="D8" s="27">
        <f t="shared" si="0"/>
        <v>274786145</v>
      </c>
      <c r="E8" s="31">
        <v>554808571</v>
      </c>
      <c r="F8" s="27">
        <f t="shared" si="0"/>
        <v>274862517</v>
      </c>
      <c r="G8" s="31">
        <v>829671088</v>
      </c>
      <c r="H8" s="27">
        <f t="shared" si="0"/>
        <v>269468564</v>
      </c>
      <c r="I8" s="31">
        <v>1099139652</v>
      </c>
    </row>
    <row r="9" spans="2:9" ht="13.5">
      <c r="B9" s="52" t="s">
        <v>49</v>
      </c>
      <c r="C9" s="28">
        <v>34869055</v>
      </c>
      <c r="D9" s="27">
        <f t="shared" si="0"/>
        <v>53169666</v>
      </c>
      <c r="E9" s="31">
        <v>88038721</v>
      </c>
      <c r="F9" s="27">
        <f t="shared" si="0"/>
        <v>31026233</v>
      </c>
      <c r="G9" s="31">
        <v>119064954</v>
      </c>
      <c r="H9" s="27">
        <f t="shared" si="0"/>
        <v>34491632</v>
      </c>
      <c r="I9" s="31">
        <v>153556586</v>
      </c>
    </row>
    <row r="10" spans="2:9" ht="13.5">
      <c r="B10" s="52" t="s">
        <v>17</v>
      </c>
      <c r="C10" s="28">
        <v>39930</v>
      </c>
      <c r="D10" s="27">
        <f t="shared" si="0"/>
        <v>739483</v>
      </c>
      <c r="E10" s="31">
        <v>779413</v>
      </c>
      <c r="F10" s="27">
        <f t="shared" si="0"/>
        <v>49377</v>
      </c>
      <c r="G10" s="31">
        <v>828790</v>
      </c>
      <c r="H10" s="27">
        <f t="shared" si="0"/>
        <v>52951</v>
      </c>
      <c r="I10" s="31">
        <v>881741</v>
      </c>
    </row>
    <row r="11" spans="2:9" ht="13.5">
      <c r="B11" s="25" t="s">
        <v>91</v>
      </c>
      <c r="C11" s="28">
        <v>342013</v>
      </c>
      <c r="D11" s="27">
        <f t="shared" si="0"/>
        <v>327811</v>
      </c>
      <c r="E11" s="31">
        <v>669824</v>
      </c>
      <c r="F11" s="27">
        <f t="shared" si="0"/>
        <v>313913</v>
      </c>
      <c r="G11" s="31">
        <v>983737</v>
      </c>
      <c r="H11" s="27">
        <f t="shared" si="0"/>
        <v>315733</v>
      </c>
      <c r="I11" s="31">
        <v>1299470</v>
      </c>
    </row>
    <row r="12" spans="2:9" ht="13.5">
      <c r="B12" s="52" t="s">
        <v>50</v>
      </c>
      <c r="C12" s="28">
        <v>34566972</v>
      </c>
      <c r="D12" s="27">
        <f t="shared" si="0"/>
        <v>53581338</v>
      </c>
      <c r="E12" s="31">
        <v>88148310</v>
      </c>
      <c r="F12" s="27">
        <f t="shared" si="0"/>
        <v>30761697</v>
      </c>
      <c r="G12" s="31">
        <v>118910007</v>
      </c>
      <c r="H12" s="27">
        <f t="shared" si="0"/>
        <v>34228850</v>
      </c>
      <c r="I12" s="31">
        <v>153138857</v>
      </c>
    </row>
    <row r="13" spans="2:9" ht="13.5">
      <c r="B13" s="25" t="s">
        <v>72</v>
      </c>
      <c r="C13" s="53">
        <v>0</v>
      </c>
      <c r="D13" s="53">
        <f>E13-C13</f>
        <v>0</v>
      </c>
      <c r="E13" s="54">
        <v>0</v>
      </c>
      <c r="F13" s="53">
        <f>G13-E13</f>
        <v>0</v>
      </c>
      <c r="G13" s="54">
        <v>0</v>
      </c>
      <c r="H13" s="53">
        <f>I13-G13</f>
        <v>0</v>
      </c>
      <c r="I13" s="54">
        <v>0</v>
      </c>
    </row>
    <row r="14" spans="2:9" ht="13.5">
      <c r="B14" s="25" t="s">
        <v>73</v>
      </c>
      <c r="C14" s="53">
        <v>0</v>
      </c>
      <c r="D14" s="53">
        <f t="shared" si="0"/>
        <v>0</v>
      </c>
      <c r="E14" s="54">
        <v>0</v>
      </c>
      <c r="F14" s="27">
        <f t="shared" si="0"/>
        <v>3700000</v>
      </c>
      <c r="G14" s="31">
        <v>3700000</v>
      </c>
      <c r="H14" s="27">
        <f t="shared" si="0"/>
        <v>31089</v>
      </c>
      <c r="I14" s="31">
        <v>3731089</v>
      </c>
    </row>
    <row r="15" spans="2:9" ht="13.5">
      <c r="B15" s="25" t="s">
        <v>89</v>
      </c>
      <c r="C15" s="28">
        <v>34566972</v>
      </c>
      <c r="D15" s="27">
        <f t="shared" si="0"/>
        <v>53581338</v>
      </c>
      <c r="E15" s="31">
        <v>88148310</v>
      </c>
      <c r="F15" s="27">
        <f t="shared" si="0"/>
        <v>27061697</v>
      </c>
      <c r="G15" s="31">
        <v>115210007</v>
      </c>
      <c r="H15" s="27">
        <f t="shared" si="0"/>
        <v>34197761</v>
      </c>
      <c r="I15" s="31">
        <v>149407768</v>
      </c>
    </row>
    <row r="16" spans="2:9" ht="13.5">
      <c r="B16" s="52" t="s">
        <v>15</v>
      </c>
      <c r="C16" s="28">
        <v>3528806</v>
      </c>
      <c r="D16" s="27">
        <f t="shared" si="0"/>
        <v>32674194</v>
      </c>
      <c r="E16" s="31">
        <v>36203000</v>
      </c>
      <c r="F16" s="27">
        <f t="shared" si="0"/>
        <v>2341796</v>
      </c>
      <c r="G16" s="31">
        <v>38544796</v>
      </c>
      <c r="H16" s="27">
        <f t="shared" si="0"/>
        <v>25574189</v>
      </c>
      <c r="I16" s="31">
        <v>64118985</v>
      </c>
    </row>
    <row r="17" spans="2:9" ht="13.5">
      <c r="B17" s="52" t="s">
        <v>16</v>
      </c>
      <c r="C17" s="28">
        <v>10266096</v>
      </c>
      <c r="D17" s="27">
        <f t="shared" si="0"/>
        <v>-12506758</v>
      </c>
      <c r="E17" s="31">
        <v>-2240662</v>
      </c>
      <c r="F17" s="27">
        <f t="shared" si="0"/>
        <v>11065242</v>
      </c>
      <c r="G17" s="31">
        <v>8824580</v>
      </c>
      <c r="H17" s="27">
        <f t="shared" si="0"/>
        <v>-11944589</v>
      </c>
      <c r="I17" s="31">
        <v>-3120009</v>
      </c>
    </row>
    <row r="18" spans="2:9" ht="13.5">
      <c r="B18" s="25" t="s">
        <v>51</v>
      </c>
      <c r="C18" s="28">
        <v>20772070</v>
      </c>
      <c r="D18" s="27">
        <f t="shared" si="0"/>
        <v>33413902</v>
      </c>
      <c r="E18" s="31">
        <v>54185972</v>
      </c>
      <c r="F18" s="27">
        <f t="shared" si="0"/>
        <v>13654659</v>
      </c>
      <c r="G18" s="31">
        <v>67840631</v>
      </c>
      <c r="H18" s="27">
        <f t="shared" si="0"/>
        <v>20568161</v>
      </c>
      <c r="I18" s="31">
        <v>88408792</v>
      </c>
    </row>
    <row r="19" spans="2:9" ht="13.5">
      <c r="B19" s="25" t="s">
        <v>116</v>
      </c>
      <c r="C19" s="28">
        <v>20772070</v>
      </c>
      <c r="D19" s="27">
        <f t="shared" si="0"/>
        <v>33413902</v>
      </c>
      <c r="E19" s="31">
        <v>54185972</v>
      </c>
      <c r="F19" s="27">
        <f t="shared" si="0"/>
        <v>13654659</v>
      </c>
      <c r="G19" s="31">
        <v>67840631</v>
      </c>
      <c r="H19" s="27">
        <f t="shared" si="0"/>
        <v>20568161</v>
      </c>
      <c r="I19" s="31">
        <v>88408792</v>
      </c>
    </row>
    <row r="20" ht="13.5">
      <c r="B20" s="4"/>
    </row>
    <row r="21" spans="2:7" s="22" customFormat="1" ht="13.5">
      <c r="B21" s="21"/>
      <c r="C21" s="23"/>
      <c r="D21" s="23"/>
      <c r="E21" s="23"/>
      <c r="F21" s="23"/>
      <c r="G21" s="23"/>
    </row>
  </sheetData>
  <sheetProtection/>
  <mergeCells count="1">
    <mergeCell ref="C3:I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pane xSplit="2" ySplit="4" topLeftCell="C5" activePane="bottomRight" state="frozen"/>
      <selection pane="topLeft" activeCell="H1" sqref="H1"/>
      <selection pane="topRight" activeCell="H1" sqref="H1"/>
      <selection pane="bottomLeft" activeCell="H1" sqref="H1"/>
      <selection pane="bottomRight" activeCell="A1" sqref="A1"/>
    </sheetView>
  </sheetViews>
  <sheetFormatPr defaultColWidth="9.00390625" defaultRowHeight="13.5"/>
  <cols>
    <col min="1" max="1" width="6.50390625" style="0" customWidth="1"/>
    <col min="2" max="2" width="47.875" style="0" bestFit="1" customWidth="1"/>
    <col min="3" max="4" width="14.25390625" style="10" bestFit="1" customWidth="1"/>
    <col min="5" max="5" width="15.375" style="10" bestFit="1" customWidth="1"/>
    <col min="6" max="6" width="14.25390625" style="10" bestFit="1" customWidth="1"/>
    <col min="7" max="7" width="15.375" style="10" customWidth="1"/>
    <col min="8" max="8" width="14.25390625" style="10" bestFit="1" customWidth="1"/>
    <col min="9" max="9" width="15.375" style="10" bestFit="1" customWidth="1"/>
    <col min="12" max="12" width="14.375" style="0" bestFit="1" customWidth="1"/>
  </cols>
  <sheetData>
    <row r="2" spans="2:9" ht="13.5">
      <c r="B2" s="1" t="s">
        <v>68</v>
      </c>
      <c r="C2" s="13"/>
      <c r="D2" s="13"/>
      <c r="E2" s="13"/>
      <c r="F2" s="13"/>
      <c r="G2" s="13"/>
      <c r="H2" s="13"/>
      <c r="I2" s="14" t="s">
        <v>0</v>
      </c>
    </row>
    <row r="3" spans="2:9" ht="13.5">
      <c r="B3" s="19"/>
      <c r="C3" s="57" t="str">
        <f>'連結損益計算書'!C3</f>
        <v>2017年3月期</v>
      </c>
      <c r="D3" s="57"/>
      <c r="E3" s="57"/>
      <c r="F3" s="57"/>
      <c r="G3" s="57"/>
      <c r="H3" s="57"/>
      <c r="I3" s="57"/>
    </row>
    <row r="4" spans="2:9" ht="13.5">
      <c r="B4" s="2"/>
      <c r="C4" s="20" t="s">
        <v>53</v>
      </c>
      <c r="D4" s="20" t="s">
        <v>54</v>
      </c>
      <c r="E4" s="20" t="s">
        <v>67</v>
      </c>
      <c r="F4" s="20" t="s">
        <v>55</v>
      </c>
      <c r="G4" s="20" t="s">
        <v>84</v>
      </c>
      <c r="H4" s="20" t="s">
        <v>56</v>
      </c>
      <c r="I4" s="20" t="s">
        <v>57</v>
      </c>
    </row>
    <row r="5" spans="2:9" ht="13.5">
      <c r="B5" s="7" t="s">
        <v>36</v>
      </c>
      <c r="C5" s="12"/>
      <c r="D5" s="12"/>
      <c r="E5" s="11"/>
      <c r="F5" s="12"/>
      <c r="G5" s="11"/>
      <c r="H5" s="12"/>
      <c r="I5" s="11"/>
    </row>
    <row r="6" spans="2:12" ht="13.5">
      <c r="B6" s="8" t="s">
        <v>74</v>
      </c>
      <c r="C6" s="28">
        <v>34566972</v>
      </c>
      <c r="D6" s="28">
        <f>E6-C6</f>
        <v>53581338</v>
      </c>
      <c r="E6" s="31">
        <v>88148310</v>
      </c>
      <c r="F6" s="28">
        <f>G6-E6</f>
        <v>27061697</v>
      </c>
      <c r="G6" s="31">
        <v>115210007</v>
      </c>
      <c r="H6" s="28">
        <f>I6-G6</f>
        <v>34197761</v>
      </c>
      <c r="I6" s="31">
        <v>149407768</v>
      </c>
      <c r="L6" s="23"/>
    </row>
    <row r="7" spans="2:12" ht="13.5">
      <c r="B7" s="8" t="s">
        <v>40</v>
      </c>
      <c r="C7" s="28">
        <v>109209705</v>
      </c>
      <c r="D7" s="28">
        <f>E7-C7</f>
        <v>107144193</v>
      </c>
      <c r="E7" s="31">
        <v>216353898</v>
      </c>
      <c r="F7" s="28">
        <f>G7-E7</f>
        <v>109741505</v>
      </c>
      <c r="G7" s="31">
        <v>326095403</v>
      </c>
      <c r="H7" s="28">
        <f>I7-G7</f>
        <v>115717809</v>
      </c>
      <c r="I7" s="31">
        <v>441813212</v>
      </c>
      <c r="L7" s="23"/>
    </row>
    <row r="8" spans="2:12" ht="13.5">
      <c r="B8" s="8" t="s">
        <v>90</v>
      </c>
      <c r="C8" s="53">
        <v>0</v>
      </c>
      <c r="D8" s="53">
        <f aca="true" t="shared" si="0" ref="D8:F25">E8-C8</f>
        <v>0</v>
      </c>
      <c r="E8" s="54">
        <v>0</v>
      </c>
      <c r="F8" s="53">
        <f>G8-E8</f>
        <v>0</v>
      </c>
      <c r="G8" s="54">
        <v>0</v>
      </c>
      <c r="H8" s="28">
        <f>I8-G8</f>
        <v>31089</v>
      </c>
      <c r="I8" s="31">
        <v>31089</v>
      </c>
      <c r="L8" s="23"/>
    </row>
    <row r="9" spans="2:12" ht="13.5">
      <c r="B9" s="8" t="s">
        <v>118</v>
      </c>
      <c r="C9" s="53">
        <v>0</v>
      </c>
      <c r="D9" s="53">
        <f>E9-C9</f>
        <v>0</v>
      </c>
      <c r="E9" s="54">
        <v>0</v>
      </c>
      <c r="F9" s="28">
        <f>G9-E9</f>
        <v>3700000</v>
      </c>
      <c r="G9" s="31">
        <v>3700000</v>
      </c>
      <c r="H9" s="53">
        <f>I9-G9</f>
        <v>0</v>
      </c>
      <c r="I9" s="31">
        <v>3700000</v>
      </c>
      <c r="L9" s="23"/>
    </row>
    <row r="10" spans="2:12" ht="13.5">
      <c r="B10" s="8" t="s">
        <v>60</v>
      </c>
      <c r="C10" s="28">
        <v>499540</v>
      </c>
      <c r="D10" s="28">
        <f t="shared" si="0"/>
        <v>-176600</v>
      </c>
      <c r="E10" s="31">
        <v>322940</v>
      </c>
      <c r="F10" s="28">
        <f t="shared" si="0"/>
        <v>257600</v>
      </c>
      <c r="G10" s="31">
        <v>580540</v>
      </c>
      <c r="H10" s="28">
        <f aca="true" t="shared" si="1" ref="H10:H24">I10-G10</f>
        <v>-2179254</v>
      </c>
      <c r="I10" s="31">
        <v>-1598714</v>
      </c>
      <c r="L10" s="23"/>
    </row>
    <row r="11" spans="2:12" ht="13.5">
      <c r="B11" s="8" t="s">
        <v>61</v>
      </c>
      <c r="C11" s="28">
        <v>-20429256</v>
      </c>
      <c r="D11" s="28">
        <f t="shared" si="0"/>
        <v>27211596</v>
      </c>
      <c r="E11" s="31">
        <v>6782340</v>
      </c>
      <c r="F11" s="28">
        <f t="shared" si="0"/>
        <v>-27412465</v>
      </c>
      <c r="G11" s="31">
        <v>-20630125</v>
      </c>
      <c r="H11" s="28">
        <f t="shared" si="1"/>
        <v>26172698</v>
      </c>
      <c r="I11" s="31">
        <v>5542573</v>
      </c>
      <c r="L11" s="23"/>
    </row>
    <row r="12" spans="2:12" ht="13.5">
      <c r="B12" s="25" t="s">
        <v>85</v>
      </c>
      <c r="C12" s="28">
        <v>-4755</v>
      </c>
      <c r="D12" s="28">
        <f t="shared" si="0"/>
        <v>-7845</v>
      </c>
      <c r="E12" s="31">
        <v>-12600</v>
      </c>
      <c r="F12" s="28">
        <f t="shared" si="0"/>
        <v>-5291</v>
      </c>
      <c r="G12" s="31">
        <v>-17891</v>
      </c>
      <c r="H12" s="28">
        <f t="shared" si="1"/>
        <v>-7815</v>
      </c>
      <c r="I12" s="31">
        <v>-25706</v>
      </c>
      <c r="L12" s="23"/>
    </row>
    <row r="13" spans="2:12" ht="13.5">
      <c r="B13" s="8" t="s">
        <v>101</v>
      </c>
      <c r="C13" s="28">
        <v>192424</v>
      </c>
      <c r="D13" s="28">
        <f t="shared" si="0"/>
        <v>176579</v>
      </c>
      <c r="E13" s="31">
        <v>369003</v>
      </c>
      <c r="F13" s="28">
        <f t="shared" si="0"/>
        <v>162680</v>
      </c>
      <c r="G13" s="31">
        <v>531683</v>
      </c>
      <c r="H13" s="28">
        <f t="shared" si="1"/>
        <v>166144</v>
      </c>
      <c r="I13" s="31">
        <v>697827</v>
      </c>
      <c r="L13" s="23"/>
    </row>
    <row r="14" spans="2:12" ht="13.5">
      <c r="B14" s="8" t="s">
        <v>62</v>
      </c>
      <c r="C14" s="28">
        <v>2366557</v>
      </c>
      <c r="D14" s="28">
        <f t="shared" si="0"/>
        <v>24427357</v>
      </c>
      <c r="E14" s="31">
        <v>26793914</v>
      </c>
      <c r="F14" s="28">
        <f t="shared" si="0"/>
        <v>-15253092</v>
      </c>
      <c r="G14" s="31">
        <v>11540822</v>
      </c>
      <c r="H14" s="28">
        <f t="shared" si="1"/>
        <v>-11564960</v>
      </c>
      <c r="I14" s="31">
        <v>-24138</v>
      </c>
      <c r="L14" s="23"/>
    </row>
    <row r="15" spans="2:12" ht="13.5">
      <c r="B15" s="8" t="s">
        <v>63</v>
      </c>
      <c r="C15" s="28">
        <v>-5264170</v>
      </c>
      <c r="D15" s="28">
        <f t="shared" si="0"/>
        <v>3097277</v>
      </c>
      <c r="E15" s="31">
        <v>-2166893</v>
      </c>
      <c r="F15" s="28">
        <f t="shared" si="0"/>
        <v>-6969681</v>
      </c>
      <c r="G15" s="31">
        <v>-9136574</v>
      </c>
      <c r="H15" s="28">
        <f t="shared" si="1"/>
        <v>-3627787</v>
      </c>
      <c r="I15" s="31">
        <v>-12764361</v>
      </c>
      <c r="L15" s="23"/>
    </row>
    <row r="16" spans="2:12" ht="13.5">
      <c r="B16" s="8" t="s">
        <v>75</v>
      </c>
      <c r="C16" s="28">
        <v>-2259828</v>
      </c>
      <c r="D16" s="28">
        <f t="shared" si="0"/>
        <v>-4786993</v>
      </c>
      <c r="E16" s="31">
        <v>-7046821</v>
      </c>
      <c r="F16" s="28">
        <f t="shared" si="0"/>
        <v>23889620</v>
      </c>
      <c r="G16" s="31">
        <v>16842799</v>
      </c>
      <c r="H16" s="28">
        <f t="shared" si="1"/>
        <v>-16933180</v>
      </c>
      <c r="I16" s="31">
        <v>-90381</v>
      </c>
      <c r="L16" s="23"/>
    </row>
    <row r="17" spans="2:12" ht="13.5">
      <c r="B17" s="8" t="s">
        <v>76</v>
      </c>
      <c r="C17" s="28">
        <v>10253225</v>
      </c>
      <c r="D17" s="28">
        <f t="shared" si="0"/>
        <v>-4403918</v>
      </c>
      <c r="E17" s="31">
        <v>5849307</v>
      </c>
      <c r="F17" s="28">
        <f t="shared" si="0"/>
        <v>2401686</v>
      </c>
      <c r="G17" s="31">
        <v>8250993</v>
      </c>
      <c r="H17" s="28">
        <f t="shared" si="1"/>
        <v>-4876564</v>
      </c>
      <c r="I17" s="31">
        <v>3374429</v>
      </c>
      <c r="L17" s="34"/>
    </row>
    <row r="18" spans="2:12" ht="13.5">
      <c r="B18" s="8" t="s">
        <v>86</v>
      </c>
      <c r="C18" s="28">
        <v>-540225</v>
      </c>
      <c r="D18" s="28">
        <f t="shared" si="0"/>
        <v>-1100790</v>
      </c>
      <c r="E18" s="31">
        <v>-1641015</v>
      </c>
      <c r="F18" s="28">
        <f t="shared" si="0"/>
        <v>-700245</v>
      </c>
      <c r="G18" s="31">
        <v>-2341260</v>
      </c>
      <c r="H18" s="28">
        <f t="shared" si="1"/>
        <v>-389865</v>
      </c>
      <c r="I18" s="31">
        <v>-2731125</v>
      </c>
      <c r="L18" s="23"/>
    </row>
    <row r="19" spans="2:12" ht="13.5">
      <c r="B19" s="8" t="s">
        <v>41</v>
      </c>
      <c r="C19" s="28">
        <v>1300092</v>
      </c>
      <c r="D19" s="28">
        <f t="shared" si="0"/>
        <v>1718244</v>
      </c>
      <c r="E19" s="31">
        <v>3018336</v>
      </c>
      <c r="F19" s="28">
        <f t="shared" si="0"/>
        <v>2747161</v>
      </c>
      <c r="G19" s="31">
        <v>5765497</v>
      </c>
      <c r="H19" s="28">
        <f t="shared" si="1"/>
        <v>-1478495</v>
      </c>
      <c r="I19" s="31">
        <v>4287002</v>
      </c>
      <c r="L19" s="23"/>
    </row>
    <row r="20" spans="2:12" s="1" customFormat="1" ht="13.5">
      <c r="B20" s="9" t="s">
        <v>37</v>
      </c>
      <c r="C20" s="28">
        <v>129890281</v>
      </c>
      <c r="D20" s="28">
        <f t="shared" si="0"/>
        <v>206880438</v>
      </c>
      <c r="E20" s="31">
        <v>336770719</v>
      </c>
      <c r="F20" s="28">
        <f t="shared" si="0"/>
        <v>119621175</v>
      </c>
      <c r="G20" s="31">
        <v>456391894</v>
      </c>
      <c r="H20" s="28">
        <f t="shared" si="1"/>
        <v>135227581</v>
      </c>
      <c r="I20" s="31">
        <v>591619475</v>
      </c>
      <c r="L20" s="23"/>
    </row>
    <row r="21" spans="2:12" s="1" customFormat="1" ht="13.5">
      <c r="B21" s="25" t="s">
        <v>59</v>
      </c>
      <c r="C21" s="28">
        <v>5290</v>
      </c>
      <c r="D21" s="28">
        <f t="shared" si="0"/>
        <v>7845</v>
      </c>
      <c r="E21" s="31">
        <v>13135</v>
      </c>
      <c r="F21" s="28">
        <f t="shared" si="0"/>
        <v>5234</v>
      </c>
      <c r="G21" s="31">
        <v>18369</v>
      </c>
      <c r="H21" s="28">
        <f t="shared" si="1"/>
        <v>7815</v>
      </c>
      <c r="I21" s="31">
        <v>26184</v>
      </c>
      <c r="L21" s="23"/>
    </row>
    <row r="22" spans="2:12" ht="13.5">
      <c r="B22" s="25" t="s">
        <v>102</v>
      </c>
      <c r="C22" s="28">
        <v>-192424</v>
      </c>
      <c r="D22" s="28">
        <f t="shared" si="0"/>
        <v>-176579</v>
      </c>
      <c r="E22" s="31">
        <v>-369003</v>
      </c>
      <c r="F22" s="28">
        <f t="shared" si="0"/>
        <v>-162680</v>
      </c>
      <c r="G22" s="31">
        <v>-531683</v>
      </c>
      <c r="H22" s="28">
        <f t="shared" si="1"/>
        <v>-148761</v>
      </c>
      <c r="I22" s="31">
        <v>-680444</v>
      </c>
      <c r="L22" s="34"/>
    </row>
    <row r="23" spans="2:12" ht="13.5">
      <c r="B23" s="8" t="s">
        <v>42</v>
      </c>
      <c r="C23" s="28">
        <v>-25102106</v>
      </c>
      <c r="D23" s="28">
        <f t="shared" si="0"/>
        <v>-1194</v>
      </c>
      <c r="E23" s="31">
        <v>-25103300</v>
      </c>
      <c r="F23" s="28">
        <f t="shared" si="0"/>
        <v>-23928596</v>
      </c>
      <c r="G23" s="31">
        <v>-49031896</v>
      </c>
      <c r="H23" s="28">
        <f t="shared" si="1"/>
        <v>-1189</v>
      </c>
      <c r="I23" s="31">
        <v>-49033085</v>
      </c>
      <c r="L23" s="34"/>
    </row>
    <row r="24" spans="2:12" ht="13.5">
      <c r="B24" s="26" t="s">
        <v>43</v>
      </c>
      <c r="C24" s="29">
        <v>104601041</v>
      </c>
      <c r="D24" s="29">
        <f t="shared" si="0"/>
        <v>206710510</v>
      </c>
      <c r="E24" s="32">
        <v>311311551</v>
      </c>
      <c r="F24" s="29">
        <f t="shared" si="0"/>
        <v>95535133</v>
      </c>
      <c r="G24" s="32">
        <v>406846684</v>
      </c>
      <c r="H24" s="29">
        <f t="shared" si="1"/>
        <v>135085446</v>
      </c>
      <c r="I24" s="32">
        <v>541932130</v>
      </c>
      <c r="L24" s="23"/>
    </row>
    <row r="25" spans="2:12" ht="13.5">
      <c r="B25" s="8" t="s">
        <v>38</v>
      </c>
      <c r="C25" s="28"/>
      <c r="D25" s="29">
        <f t="shared" si="0"/>
        <v>0</v>
      </c>
      <c r="E25" s="31"/>
      <c r="F25" s="28"/>
      <c r="G25" s="31"/>
      <c r="H25" s="28"/>
      <c r="I25" s="31"/>
      <c r="L25" s="23"/>
    </row>
    <row r="26" spans="2:12" ht="13.5">
      <c r="B26" s="8" t="s">
        <v>44</v>
      </c>
      <c r="C26" s="28">
        <v>-16482137</v>
      </c>
      <c r="D26" s="28">
        <f aca="true" t="shared" si="2" ref="D26:F35">E26-C26</f>
        <v>-119340</v>
      </c>
      <c r="E26" s="31">
        <v>-16601477</v>
      </c>
      <c r="F26" s="28">
        <f t="shared" si="2"/>
        <v>-944912</v>
      </c>
      <c r="G26" s="31">
        <v>-17546389</v>
      </c>
      <c r="H26" s="28">
        <f aca="true" t="shared" si="3" ref="H26:H35">I26-G26</f>
        <v>-1416005</v>
      </c>
      <c r="I26" s="31">
        <v>-18962394</v>
      </c>
      <c r="L26" s="23"/>
    </row>
    <row r="27" spans="2:12" ht="13.5">
      <c r="B27" s="8" t="s">
        <v>45</v>
      </c>
      <c r="C27" s="28">
        <v>-83196685</v>
      </c>
      <c r="D27" s="28">
        <f t="shared" si="2"/>
        <v>-92925460</v>
      </c>
      <c r="E27" s="31">
        <v>-176122145</v>
      </c>
      <c r="F27" s="28">
        <f t="shared" si="2"/>
        <v>-88505806</v>
      </c>
      <c r="G27" s="31">
        <v>-264627951</v>
      </c>
      <c r="H27" s="28">
        <f t="shared" si="3"/>
        <v>-81492242</v>
      </c>
      <c r="I27" s="31">
        <v>-346120193</v>
      </c>
      <c r="L27" s="23"/>
    </row>
    <row r="28" spans="2:12" ht="13.5">
      <c r="B28" s="8" t="s">
        <v>88</v>
      </c>
      <c r="C28" s="28">
        <v>250000</v>
      </c>
      <c r="D28" s="28">
        <f t="shared" si="2"/>
        <v>3030000</v>
      </c>
      <c r="E28" s="31">
        <v>3280000</v>
      </c>
      <c r="F28" s="28">
        <f t="shared" si="2"/>
        <v>164160</v>
      </c>
      <c r="G28" s="31">
        <v>3444160</v>
      </c>
      <c r="H28" s="53">
        <f t="shared" si="3"/>
        <v>0</v>
      </c>
      <c r="I28" s="31">
        <v>3444160</v>
      </c>
      <c r="L28" s="23"/>
    </row>
    <row r="29" spans="2:12" s="1" customFormat="1" ht="13.5">
      <c r="B29" s="8" t="s">
        <v>46</v>
      </c>
      <c r="C29" s="53">
        <v>0</v>
      </c>
      <c r="D29" s="53">
        <f t="shared" si="2"/>
        <v>0</v>
      </c>
      <c r="E29" s="54">
        <v>0</v>
      </c>
      <c r="F29" s="53">
        <f>G29-E29</f>
        <v>0</v>
      </c>
      <c r="G29" s="54">
        <v>0</v>
      </c>
      <c r="H29" s="53">
        <f t="shared" si="3"/>
        <v>0</v>
      </c>
      <c r="I29" s="54">
        <v>0</v>
      </c>
      <c r="L29" s="23"/>
    </row>
    <row r="30" spans="2:12" ht="13.5">
      <c r="B30" s="8" t="s">
        <v>106</v>
      </c>
      <c r="C30" s="28">
        <v>-2128000</v>
      </c>
      <c r="D30" s="53">
        <f t="shared" si="2"/>
        <v>0</v>
      </c>
      <c r="E30" s="31">
        <v>-2128000</v>
      </c>
      <c r="F30" s="53">
        <f t="shared" si="2"/>
        <v>0</v>
      </c>
      <c r="G30" s="31">
        <v>-2128000</v>
      </c>
      <c r="H30" s="53">
        <f t="shared" si="3"/>
        <v>0</v>
      </c>
      <c r="I30" s="31">
        <v>-2128000</v>
      </c>
      <c r="L30" s="34"/>
    </row>
    <row r="31" spans="2:12" ht="13.5">
      <c r="B31" s="8" t="s">
        <v>117</v>
      </c>
      <c r="C31" s="53">
        <v>0</v>
      </c>
      <c r="D31" s="28">
        <f t="shared" si="2"/>
        <v>-25000000</v>
      </c>
      <c r="E31" s="31">
        <v>-25000000</v>
      </c>
      <c r="F31" s="53">
        <f t="shared" si="2"/>
        <v>0</v>
      </c>
      <c r="G31" s="31">
        <v>-25000000</v>
      </c>
      <c r="H31" s="53">
        <f t="shared" si="3"/>
        <v>0</v>
      </c>
      <c r="I31" s="31">
        <v>-25000000</v>
      </c>
      <c r="L31" s="34"/>
    </row>
    <row r="32" spans="2:12" s="1" customFormat="1" ht="13.5">
      <c r="B32" s="26" t="s">
        <v>47</v>
      </c>
      <c r="C32" s="29">
        <v>-101556822</v>
      </c>
      <c r="D32" s="29">
        <f t="shared" si="2"/>
        <v>-115014800</v>
      </c>
      <c r="E32" s="32">
        <v>-216571622</v>
      </c>
      <c r="F32" s="29">
        <f t="shared" si="2"/>
        <v>-89286558</v>
      </c>
      <c r="G32" s="32">
        <v>-305858180</v>
      </c>
      <c r="H32" s="29">
        <f t="shared" si="3"/>
        <v>-82908247</v>
      </c>
      <c r="I32" s="32">
        <v>-388766427</v>
      </c>
      <c r="L32" s="23"/>
    </row>
    <row r="33" spans="2:12" s="1" customFormat="1" ht="13.5">
      <c r="B33" s="8" t="s">
        <v>39</v>
      </c>
      <c r="C33" s="28"/>
      <c r="D33" s="53"/>
      <c r="E33" s="31"/>
      <c r="F33" s="28"/>
      <c r="G33" s="31"/>
      <c r="H33" s="28"/>
      <c r="I33" s="31"/>
      <c r="L33" s="23"/>
    </row>
    <row r="34" spans="2:12" s="1" customFormat="1" ht="13.5">
      <c r="B34" s="8" t="s">
        <v>103</v>
      </c>
      <c r="C34" s="28">
        <v>-14439396</v>
      </c>
      <c r="D34" s="28">
        <f>E34-C34</f>
        <v>-11215151</v>
      </c>
      <c r="E34" s="31">
        <v>-25654547</v>
      </c>
      <c r="F34" s="28">
        <f>G34-E34</f>
        <v>-10275700</v>
      </c>
      <c r="G34" s="31">
        <v>-35930247</v>
      </c>
      <c r="H34" s="28">
        <f>I34-G34</f>
        <v>-12160419</v>
      </c>
      <c r="I34" s="31">
        <v>-48090666</v>
      </c>
      <c r="L34" s="23"/>
    </row>
    <row r="35" spans="2:12" s="1" customFormat="1" ht="13.5">
      <c r="B35" s="8" t="s">
        <v>109</v>
      </c>
      <c r="C35" s="28">
        <v>-31928</v>
      </c>
      <c r="D35" s="53">
        <f t="shared" si="2"/>
        <v>0</v>
      </c>
      <c r="E35" s="31">
        <v>-31928</v>
      </c>
      <c r="F35" s="53">
        <f t="shared" si="2"/>
        <v>0</v>
      </c>
      <c r="G35" s="31">
        <v>-31928</v>
      </c>
      <c r="H35" s="53">
        <f t="shared" si="3"/>
        <v>0</v>
      </c>
      <c r="I35" s="31">
        <v>-31928</v>
      </c>
      <c r="L35" s="23"/>
    </row>
    <row r="36" spans="2:12" ht="13.5">
      <c r="B36" s="8" t="s">
        <v>83</v>
      </c>
      <c r="C36" s="28">
        <v>-24944774</v>
      </c>
      <c r="D36" s="28">
        <f>E36-C36</f>
        <v>-2952806</v>
      </c>
      <c r="E36" s="31">
        <v>-27897580</v>
      </c>
      <c r="F36" s="28">
        <f>G36-E36</f>
        <v>-49296</v>
      </c>
      <c r="G36" s="31">
        <v>-27946876</v>
      </c>
      <c r="H36" s="28">
        <f>I36-G36</f>
        <v>-6302</v>
      </c>
      <c r="I36" s="31">
        <v>-27953178</v>
      </c>
      <c r="L36" s="23"/>
    </row>
    <row r="37" spans="2:12" s="1" customFormat="1" ht="13.5">
      <c r="B37" s="26" t="s">
        <v>48</v>
      </c>
      <c r="C37" s="29">
        <v>-39416098</v>
      </c>
      <c r="D37" s="29">
        <f>E37-C37</f>
        <v>-14167957</v>
      </c>
      <c r="E37" s="32">
        <v>-53584055</v>
      </c>
      <c r="F37" s="29">
        <f>G37-E37</f>
        <v>-10324996</v>
      </c>
      <c r="G37" s="32">
        <v>-63909051</v>
      </c>
      <c r="H37" s="29">
        <f>I37-G37</f>
        <v>-12166721</v>
      </c>
      <c r="I37" s="32">
        <v>-76075772</v>
      </c>
      <c r="L37" s="23"/>
    </row>
    <row r="38" spans="2:12" s="1" customFormat="1" ht="13.5">
      <c r="B38" s="8" t="s">
        <v>87</v>
      </c>
      <c r="C38" s="28">
        <v>-36371879</v>
      </c>
      <c r="D38" s="28">
        <f>E38-C38</f>
        <v>77527753</v>
      </c>
      <c r="E38" s="31">
        <v>41155874</v>
      </c>
      <c r="F38" s="28">
        <f>G38-E38</f>
        <v>-4076421</v>
      </c>
      <c r="G38" s="31">
        <v>37079453</v>
      </c>
      <c r="H38" s="28">
        <f>I38-G38</f>
        <v>40010478</v>
      </c>
      <c r="I38" s="31">
        <v>77089931</v>
      </c>
      <c r="L38" s="23"/>
    </row>
    <row r="39" spans="2:9" ht="13.5">
      <c r="B39" s="8" t="s">
        <v>107</v>
      </c>
      <c r="C39" s="28">
        <v>625012309</v>
      </c>
      <c r="D39" s="28">
        <v>588640430</v>
      </c>
      <c r="E39" s="31">
        <v>625012309</v>
      </c>
      <c r="F39" s="28">
        <v>666168183</v>
      </c>
      <c r="G39" s="31">
        <v>625012309</v>
      </c>
      <c r="H39" s="28">
        <v>662091762</v>
      </c>
      <c r="I39" s="31">
        <v>625012309</v>
      </c>
    </row>
    <row r="40" spans="2:9" ht="13.5">
      <c r="B40" s="26" t="s">
        <v>115</v>
      </c>
      <c r="C40" s="29">
        <v>588640430</v>
      </c>
      <c r="D40" s="29">
        <v>666168183</v>
      </c>
      <c r="E40" s="32">
        <v>666168183</v>
      </c>
      <c r="F40" s="29">
        <v>662091762</v>
      </c>
      <c r="G40" s="32">
        <v>662091762</v>
      </c>
      <c r="H40" s="29">
        <v>702102240</v>
      </c>
      <c r="I40" s="32">
        <v>702102240</v>
      </c>
    </row>
    <row r="42" ht="13.5">
      <c r="B42" s="24"/>
    </row>
    <row r="43" ht="13.5">
      <c r="B43" s="24"/>
    </row>
    <row r="44" ht="13.5">
      <c r="B44" s="24"/>
    </row>
  </sheetData>
  <sheetProtection/>
  <mergeCells count="1">
    <mergeCell ref="C3:I3"/>
  </mergeCells>
  <printOptions/>
  <pageMargins left="0.3937007874015748" right="0.3937007874015748" top="0.984251968503937" bottom="0.5905511811023623" header="0.5118110236220472" footer="0.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e-seikatsu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e-seikatsu</dc:creator>
  <cp:keywords/>
  <dc:description/>
  <cp:lastModifiedBy>k-takezawa</cp:lastModifiedBy>
  <cp:lastPrinted>2017-05-02T10:04:53Z</cp:lastPrinted>
  <dcterms:created xsi:type="dcterms:W3CDTF">2007-02-13T08:27:14Z</dcterms:created>
  <dcterms:modified xsi:type="dcterms:W3CDTF">2017-05-11T02:51:22Z</dcterms:modified>
  <cp:category/>
  <cp:version/>
  <cp:contentType/>
  <cp:contentStatus/>
</cp:coreProperties>
</file>