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90" tabRatio="663" activeTab="0"/>
  </bookViews>
  <sheets>
    <sheet name="連結貸借対照表" sheetId="1" r:id="rId1"/>
    <sheet name="連結損益計算書" sheetId="2" r:id="rId2"/>
    <sheet name="連結キャッシュフロー計算書" sheetId="3" r:id="rId3"/>
  </sheets>
  <definedNames>
    <definedName name="_xlnm.Print_Area" localSheetId="2">'連結キャッシュフロー計算書'!$A$1:$I$38</definedName>
    <definedName name="_xlnm.Print_Area" localSheetId="1">'連結損益計算書'!$A$1:$I$20</definedName>
    <definedName name="_xlnm.Print_Area" localSheetId="0">'連結貸借対照表'!$A$1:$F$71</definedName>
    <definedName name="_xlnm.Print_Titles" localSheetId="0">'連結貸借対照表'!$2:$2</definedName>
  </definedNames>
  <calcPr fullCalcOnLoad="1"/>
</workbook>
</file>

<file path=xl/sharedStrings.xml><?xml version="1.0" encoding="utf-8"?>
<sst xmlns="http://schemas.openxmlformats.org/spreadsheetml/2006/main" count="141" uniqueCount="121">
  <si>
    <t>（千円）</t>
  </si>
  <si>
    <t>流動資産合計</t>
  </si>
  <si>
    <t>無形固定資産合計</t>
  </si>
  <si>
    <t>投資その他の資産合計</t>
  </si>
  <si>
    <t>固定資産合計</t>
  </si>
  <si>
    <t>資産合計</t>
  </si>
  <si>
    <t>流動負債合計</t>
  </si>
  <si>
    <t>固定負債合計</t>
  </si>
  <si>
    <t>負債合計</t>
  </si>
  <si>
    <t>株主資本合計</t>
  </si>
  <si>
    <t>純資産合計</t>
  </si>
  <si>
    <t>Ⅰ売上高</t>
  </si>
  <si>
    <t>Ⅱ売上原価</t>
  </si>
  <si>
    <t>Ⅲ販売費及び一般管理費</t>
  </si>
  <si>
    <t>　　　　　売上総利益</t>
  </si>
  <si>
    <t>　　　　　法人税、住民税及び事業税</t>
  </si>
  <si>
    <t>　　　　　法人税等調整額</t>
  </si>
  <si>
    <t>Ⅳ営業外収益</t>
  </si>
  <si>
    <t>有形固定資産合計</t>
  </si>
  <si>
    <t>（資産の部）</t>
  </si>
  <si>
    <t>（負債の部）</t>
  </si>
  <si>
    <t>（純資産の部）</t>
  </si>
  <si>
    <t>Ⅰ流動資産</t>
  </si>
  <si>
    <t>Ⅱ固定資産</t>
  </si>
  <si>
    <t>　1   現金及び預金</t>
  </si>
  <si>
    <t xml:space="preserve">  1   有形固定資産</t>
  </si>
  <si>
    <t xml:space="preserve">        減価償却累計額</t>
  </si>
  <si>
    <t xml:space="preserve">   (2)工具器具及び備品</t>
  </si>
  <si>
    <t xml:space="preserve">  2   無形固定資産</t>
  </si>
  <si>
    <t xml:space="preserve">   (1)商標権</t>
  </si>
  <si>
    <t xml:space="preserve">   (2)ソフトウェア</t>
  </si>
  <si>
    <t xml:space="preserve">  3   投資その他の資産</t>
  </si>
  <si>
    <t>Ⅰ流動負債</t>
  </si>
  <si>
    <t>Ⅰ株主資本</t>
  </si>
  <si>
    <t>負債・純資産合計</t>
  </si>
  <si>
    <t>Ⅰ固定負債</t>
  </si>
  <si>
    <t>Ⅰ営業活動によるキャッシュフロー</t>
  </si>
  <si>
    <t>小計</t>
  </si>
  <si>
    <t>Ⅱ投資活動によるキャッシュフロー</t>
  </si>
  <si>
    <t>Ⅲ財務活動によるキャッシュフロー</t>
  </si>
  <si>
    <t xml:space="preserve">     減価償却費</t>
  </si>
  <si>
    <t xml:space="preserve">     その他</t>
  </si>
  <si>
    <t xml:space="preserve">     法人税等の支払額</t>
  </si>
  <si>
    <t xml:space="preserve">     営業活動によるキャッシュフロー</t>
  </si>
  <si>
    <t xml:space="preserve">     有形固定資産の取得による支出</t>
  </si>
  <si>
    <t xml:space="preserve">     無形固定資産の取得による支出</t>
  </si>
  <si>
    <t xml:space="preserve">     敷金・保証金の差入による支出</t>
  </si>
  <si>
    <t xml:space="preserve">     投資活動によるキャッシュフロー</t>
  </si>
  <si>
    <t xml:space="preserve">     財務活動によるキャッシュフロー</t>
  </si>
  <si>
    <t>　　　　　営業利益</t>
  </si>
  <si>
    <t>　　　　　経常利益</t>
  </si>
  <si>
    <t>　　　　　当期純利益</t>
  </si>
  <si>
    <t xml:space="preserve">   (1)建物附属設備</t>
  </si>
  <si>
    <t>第1四半期</t>
  </si>
  <si>
    <t>第2四半期</t>
  </si>
  <si>
    <t>第3四半期</t>
  </si>
  <si>
    <t>第4四半期</t>
  </si>
  <si>
    <t>通期累計</t>
  </si>
  <si>
    <r>
      <t xml:space="preserve"> </t>
    </r>
    <r>
      <rPr>
        <sz val="11"/>
        <rFont val="ＭＳ Ｐゴシック"/>
        <family val="3"/>
      </rPr>
      <t xml:space="preserve"> 1   </t>
    </r>
    <r>
      <rPr>
        <sz val="11"/>
        <rFont val="ＭＳ Ｐゴシック"/>
        <family val="3"/>
      </rPr>
      <t>未払金</t>
    </r>
  </si>
  <si>
    <t>　　 利息及び配当金の受取額</t>
  </si>
  <si>
    <t xml:space="preserve">     貸倒引当金の増加額又は減少額（△）</t>
  </si>
  <si>
    <t xml:space="preserve">     賞与引当金の増加額又は減少額（△）</t>
  </si>
  <si>
    <t xml:space="preserve">     売上債権の増加額（△）又は減少額</t>
  </si>
  <si>
    <t xml:space="preserve">     たな卸資産の増加額（△）又は減少額</t>
  </si>
  <si>
    <t>　2   受取手形および売掛金</t>
  </si>
  <si>
    <t>　　　　建物附属設備（純額）</t>
  </si>
  <si>
    <t>　　　　工具器具及び備品（純額）</t>
  </si>
  <si>
    <t>第2四半期累計</t>
  </si>
  <si>
    <t>株式会社いい生活　連結キャッシュフロー計算書</t>
  </si>
  <si>
    <t>株式会社いい生活　連結貸借対照表</t>
  </si>
  <si>
    <t>株式会社いい生活　連結損益計算書</t>
  </si>
  <si>
    <t xml:space="preserve">  1   資本金</t>
  </si>
  <si>
    <t>Ⅵ特別利益</t>
  </si>
  <si>
    <t>Ⅶ特別損失</t>
  </si>
  <si>
    <t xml:space="preserve">     税金等調整前当期純利益</t>
  </si>
  <si>
    <t xml:space="preserve">     未払金の増加額又は減少額（△）</t>
  </si>
  <si>
    <t xml:space="preserve">     未払消費税等の増加額又は減少額（△）</t>
  </si>
  <si>
    <t xml:space="preserve">   (3)敷金及び保証金</t>
  </si>
  <si>
    <t xml:space="preserve">   (2）ゴルフ会員権</t>
  </si>
  <si>
    <t>　 (1)出資金</t>
  </si>
  <si>
    <t xml:space="preserve">  2   資本剰余金</t>
  </si>
  <si>
    <t xml:space="preserve">  3   利益剰余金</t>
  </si>
  <si>
    <t xml:space="preserve">  4   自己株式</t>
  </si>
  <si>
    <t xml:space="preserve">     配当金の支払額</t>
  </si>
  <si>
    <t>第3四半期累計</t>
  </si>
  <si>
    <t>　　 受取利息及び受取配当金</t>
  </si>
  <si>
    <t xml:space="preserve">     預り保証金の増加額又は減少額（△）</t>
  </si>
  <si>
    <t>Ⅳ現金及び現金同等物の増加額又は減少額（△）</t>
  </si>
  <si>
    <t xml:space="preserve">     敷金・保証金の償還による収入</t>
  </si>
  <si>
    <t>　　　　　税金等調整前当期純利益</t>
  </si>
  <si>
    <t xml:space="preserve">     固定資産等除却損</t>
  </si>
  <si>
    <t>Ⅴ営業外費用</t>
  </si>
  <si>
    <r>
      <t xml:space="preserve">   (3</t>
    </r>
    <r>
      <rPr>
        <sz val="11"/>
        <rFont val="ＭＳ Ｐゴシック"/>
        <family val="3"/>
      </rPr>
      <t>)リース資産</t>
    </r>
  </si>
  <si>
    <t>　　　　リース資産（純額）</t>
  </si>
  <si>
    <r>
      <t xml:space="preserve"> </t>
    </r>
    <r>
      <rPr>
        <sz val="11"/>
        <rFont val="ＭＳ Ｐゴシック"/>
        <family val="3"/>
      </rPr>
      <t xml:space="preserve"> 2   リース債務（短期）</t>
    </r>
  </si>
  <si>
    <t xml:space="preserve">  1   リース債務（長期）</t>
  </si>
  <si>
    <t xml:space="preserve">  2   預り保証金</t>
  </si>
  <si>
    <r>
      <t xml:space="preserve"> </t>
    </r>
    <r>
      <rPr>
        <sz val="11"/>
        <rFont val="ＭＳ Ｐゴシック"/>
        <family val="3"/>
      </rPr>
      <t xml:space="preserve"> 3   未払法人税等</t>
    </r>
  </si>
  <si>
    <t xml:space="preserve">  4   前受金</t>
  </si>
  <si>
    <t xml:space="preserve">  5   預り金</t>
  </si>
  <si>
    <t xml:space="preserve">  6   賞与引当金</t>
  </si>
  <si>
    <t xml:space="preserve">     支払利息</t>
  </si>
  <si>
    <t>　　 利息の支払額</t>
  </si>
  <si>
    <t xml:space="preserve">     ファイナンス・リース債務の返済による支出</t>
  </si>
  <si>
    <t xml:space="preserve">  7   その他</t>
  </si>
  <si>
    <t xml:space="preserve">   (4)長期前払費用</t>
  </si>
  <si>
    <t xml:space="preserve">     資産除去債務の履行による支出</t>
  </si>
  <si>
    <t>Ⅴ現金及び現金同等物の期首（前四半期）残高</t>
  </si>
  <si>
    <t xml:space="preserve">     自己株式取得による支出</t>
  </si>
  <si>
    <t>　3　 仕掛品</t>
  </si>
  <si>
    <t>　4   前払費用</t>
  </si>
  <si>
    <t xml:space="preserve">  5   繰延税金資産</t>
  </si>
  <si>
    <t>Ⅵ現金及び現金同等物の期末（四半期）残高</t>
  </si>
  <si>
    <t>　　　　　親会社株主に帰属する当期（四半期）純利益</t>
  </si>
  <si>
    <t xml:space="preserve">   (4)ソフトウェア仮勘定</t>
  </si>
  <si>
    <t xml:space="preserve">   (3)リース資産</t>
  </si>
  <si>
    <t xml:space="preserve">   (5)繰延税金資産</t>
  </si>
  <si>
    <t>2018年3月期</t>
  </si>
  <si>
    <t xml:space="preserve">  8 　貸倒引当金</t>
  </si>
  <si>
    <t xml:space="preserve">  6   未収還付法人税等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</si>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</sst>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0.0%"/>
    <numFmt numFmtId="178" formatCode="#,###,;[Red]&quot;△&quot;#,###,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/>
      <top/>
      <bottom style="thin">
        <color rgb="FF0000FF"/>
      </bottom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 style="hair"/>
      <top style="thin">
        <color rgb="FF0000FF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34" borderId="11" xfId="48" applyNumberFormat="1" applyFont="1" applyFill="1" applyBorder="1" applyAlignment="1">
      <alignment horizontal="right" vertical="center"/>
    </xf>
    <xf numFmtId="176" fontId="0" fillId="35" borderId="11" xfId="48" applyNumberFormat="1" applyFont="1" applyFill="1" applyBorder="1" applyAlignment="1">
      <alignment horizontal="right" vertical="center"/>
    </xf>
    <xf numFmtId="176" fontId="0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horizontal="right" vertical="center"/>
    </xf>
    <xf numFmtId="176" fontId="0" fillId="35" borderId="11" xfId="48" applyNumberFormat="1" applyFont="1" applyFill="1" applyBorder="1" applyAlignment="1">
      <alignment horizontal="right" vertical="center"/>
    </xf>
    <xf numFmtId="176" fontId="0" fillId="35" borderId="12" xfId="48" applyNumberFormat="1" applyFont="1" applyFill="1" applyBorder="1" applyAlignment="1">
      <alignment horizontal="right"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176" fontId="3" fillId="33" borderId="0" xfId="48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178" fontId="0" fillId="35" borderId="11" xfId="48" applyNumberFormat="1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 vertical="center"/>
    </xf>
    <xf numFmtId="178" fontId="4" fillId="35" borderId="12" xfId="48" applyNumberFormat="1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 vertical="center"/>
    </xf>
    <xf numFmtId="178" fontId="0" fillId="34" borderId="12" xfId="48" applyNumberFormat="1" applyFont="1" applyFill="1" applyBorder="1" applyAlignment="1">
      <alignment horizontal="right" vertical="center"/>
    </xf>
    <xf numFmtId="178" fontId="4" fillId="34" borderId="12" xfId="48" applyNumberFormat="1" applyFont="1" applyFill="1" applyBorder="1" applyAlignment="1">
      <alignment horizontal="right" vertical="center"/>
    </xf>
    <xf numFmtId="178" fontId="0" fillId="34" borderId="11" xfId="48" applyNumberFormat="1" applyFont="1" applyFill="1" applyBorder="1" applyAlignment="1">
      <alignment horizontal="right" vertical="center"/>
    </xf>
    <xf numFmtId="38" fontId="4" fillId="0" borderId="0" xfId="48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3" fillId="33" borderId="13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35" borderId="12" xfId="48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1" fontId="0" fillId="35" borderId="12" xfId="48" applyNumberFormat="1" applyFont="1" applyFill="1" applyBorder="1" applyAlignment="1">
      <alignment horizontal="right" vertical="center"/>
    </xf>
    <xf numFmtId="41" fontId="0" fillId="34" borderId="12" xfId="48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1" fontId="0" fillId="35" borderId="12" xfId="48" applyNumberFormat="1" applyFont="1" applyFill="1" applyBorder="1" applyAlignment="1">
      <alignment horizontal="right" vertical="center"/>
    </xf>
    <xf numFmtId="176" fontId="3" fillId="33" borderId="0" xfId="48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30.875" style="3" bestFit="1" customWidth="1"/>
    <col min="3" max="6" width="14.25390625" style="13" bestFit="1" customWidth="1"/>
    <col min="7" max="16384" width="9.00390625" style="3" customWidth="1"/>
  </cols>
  <sheetData>
    <row r="2" spans="2:6" ht="13.5">
      <c r="B2" s="1" t="s">
        <v>69</v>
      </c>
      <c r="F2" s="14" t="s">
        <v>0</v>
      </c>
    </row>
    <row r="3" spans="2:6" ht="13.5">
      <c r="B3" s="44"/>
      <c r="C3" s="58" t="s">
        <v>117</v>
      </c>
      <c r="D3" s="58"/>
      <c r="E3" s="58"/>
      <c r="F3" s="58"/>
    </row>
    <row r="4" spans="2:6" ht="13.5">
      <c r="B4" s="45"/>
      <c r="C4" s="20" t="s">
        <v>53</v>
      </c>
      <c r="D4" s="20" t="s">
        <v>54</v>
      </c>
      <c r="E4" s="20" t="s">
        <v>55</v>
      </c>
      <c r="F4" s="20" t="s">
        <v>56</v>
      </c>
    </row>
    <row r="5" spans="2:6" ht="13.5">
      <c r="B5" s="40" t="s">
        <v>19</v>
      </c>
      <c r="C5" s="15"/>
      <c r="D5" s="15"/>
      <c r="E5" s="15"/>
      <c r="F5" s="15"/>
    </row>
    <row r="6" spans="2:6" ht="13.5">
      <c r="B6" s="41" t="s">
        <v>22</v>
      </c>
      <c r="C6" s="16"/>
      <c r="D6" s="16"/>
      <c r="E6" s="16"/>
      <c r="F6" s="16"/>
    </row>
    <row r="7" spans="2:6" ht="13.5">
      <c r="B7" s="41" t="s">
        <v>24</v>
      </c>
      <c r="C7" s="30">
        <v>653681433</v>
      </c>
      <c r="D7" s="30">
        <v>694955842</v>
      </c>
      <c r="E7" s="30">
        <v>639677403</v>
      </c>
      <c r="F7" s="30">
        <v>644806806</v>
      </c>
    </row>
    <row r="8" spans="2:6" ht="13.5">
      <c r="B8" s="42" t="s">
        <v>64</v>
      </c>
      <c r="C8" s="30">
        <v>25054402</v>
      </c>
      <c r="D8" s="30">
        <v>12733617</v>
      </c>
      <c r="E8" s="30">
        <v>18071394</v>
      </c>
      <c r="F8" s="30">
        <v>19162410</v>
      </c>
    </row>
    <row r="9" spans="1:6" ht="13.5">
      <c r="A9" s="24"/>
      <c r="B9" s="42" t="s">
        <v>109</v>
      </c>
      <c r="C9" s="30">
        <v>1865210</v>
      </c>
      <c r="D9" s="30">
        <v>5516439</v>
      </c>
      <c r="E9" s="30">
        <v>1519050</v>
      </c>
      <c r="F9" s="30">
        <v>877989</v>
      </c>
    </row>
    <row r="10" spans="2:6" ht="13.5">
      <c r="B10" s="42" t="s">
        <v>110</v>
      </c>
      <c r="C10" s="30">
        <v>40035743</v>
      </c>
      <c r="D10" s="30">
        <v>36007742</v>
      </c>
      <c r="E10" s="30">
        <v>29411892</v>
      </c>
      <c r="F10" s="30">
        <v>31769226</v>
      </c>
    </row>
    <row r="11" spans="2:6" ht="13.5">
      <c r="B11" s="42" t="s">
        <v>111</v>
      </c>
      <c r="C11" s="30">
        <v>7395543</v>
      </c>
      <c r="D11" s="30">
        <v>17439098</v>
      </c>
      <c r="E11" s="30">
        <v>4836780</v>
      </c>
      <c r="F11" s="30">
        <v>16686385</v>
      </c>
    </row>
    <row r="12" spans="2:6" ht="13.5">
      <c r="B12" s="42" t="s">
        <v>119</v>
      </c>
      <c r="C12" s="57">
        <v>0</v>
      </c>
      <c r="D12" s="57">
        <v>0</v>
      </c>
      <c r="E12" s="30">
        <v>18172200</v>
      </c>
      <c r="F12" s="30">
        <v>7738200</v>
      </c>
    </row>
    <row r="13" spans="2:6" ht="13.5">
      <c r="B13" s="42" t="s">
        <v>104</v>
      </c>
      <c r="C13" s="30">
        <v>5037797</v>
      </c>
      <c r="D13" s="30">
        <v>1173049</v>
      </c>
      <c r="E13" s="30">
        <v>1647812</v>
      </c>
      <c r="F13" s="30">
        <v>1794946</v>
      </c>
    </row>
    <row r="14" spans="2:6" ht="13.5">
      <c r="B14" s="42" t="s">
        <v>118</v>
      </c>
      <c r="C14" s="30">
        <v>-1158037</v>
      </c>
      <c r="D14" s="30">
        <v>-1077637</v>
      </c>
      <c r="E14" s="30">
        <v>-1509689</v>
      </c>
      <c r="F14" s="30">
        <v>-1033352</v>
      </c>
    </row>
    <row r="15" spans="2:6" s="1" customFormat="1" ht="13.5">
      <c r="B15" s="43" t="s">
        <v>1</v>
      </c>
      <c r="C15" s="29">
        <v>731912091</v>
      </c>
      <c r="D15" s="29">
        <v>766748150</v>
      </c>
      <c r="E15" s="29">
        <v>711826842</v>
      </c>
      <c r="F15" s="29">
        <v>721802610</v>
      </c>
    </row>
    <row r="16" spans="2:6" ht="13.5">
      <c r="B16" s="41" t="s">
        <v>23</v>
      </c>
      <c r="C16" s="30"/>
      <c r="D16" s="30"/>
      <c r="E16" s="30"/>
      <c r="F16" s="30"/>
    </row>
    <row r="17" spans="2:6" ht="13.5">
      <c r="B17" s="41" t="s">
        <v>25</v>
      </c>
      <c r="C17" s="30"/>
      <c r="D17" s="30"/>
      <c r="E17" s="30"/>
      <c r="F17" s="30"/>
    </row>
    <row r="18" spans="2:6" ht="13.5">
      <c r="B18" s="42" t="s">
        <v>52</v>
      </c>
      <c r="C18" s="30">
        <v>50228486</v>
      </c>
      <c r="D18" s="30">
        <v>50228486</v>
      </c>
      <c r="E18" s="30">
        <v>50228486</v>
      </c>
      <c r="F18" s="30">
        <v>50228486</v>
      </c>
    </row>
    <row r="19" spans="2:6" ht="13.5">
      <c r="B19" s="41" t="s">
        <v>26</v>
      </c>
      <c r="C19" s="30">
        <v>-30917301</v>
      </c>
      <c r="D19" s="30">
        <v>-31555992</v>
      </c>
      <c r="E19" s="30">
        <v>-32194671</v>
      </c>
      <c r="F19" s="30">
        <v>-32833350</v>
      </c>
    </row>
    <row r="20" spans="2:6" ht="13.5">
      <c r="B20" s="42" t="s">
        <v>65</v>
      </c>
      <c r="C20" s="30">
        <v>19311185</v>
      </c>
      <c r="D20" s="30">
        <v>18672494</v>
      </c>
      <c r="E20" s="30">
        <v>18033815</v>
      </c>
      <c r="F20" s="30">
        <v>17395136</v>
      </c>
    </row>
    <row r="21" spans="2:6" ht="13.5">
      <c r="B21" s="41" t="s">
        <v>27</v>
      </c>
      <c r="C21" s="30">
        <v>235502509</v>
      </c>
      <c r="D21" s="30">
        <v>246348359</v>
      </c>
      <c r="E21" s="30">
        <v>248517759</v>
      </c>
      <c r="F21" s="30">
        <v>244980952</v>
      </c>
    </row>
    <row r="22" spans="2:6" ht="13.5">
      <c r="B22" s="41" t="s">
        <v>26</v>
      </c>
      <c r="C22" s="30">
        <v>-217778609</v>
      </c>
      <c r="D22" s="30">
        <v>-219697186</v>
      </c>
      <c r="E22" s="30">
        <v>-222840906</v>
      </c>
      <c r="F22" s="30">
        <v>-216480073</v>
      </c>
    </row>
    <row r="23" spans="2:6" ht="13.5">
      <c r="B23" s="42" t="s">
        <v>66</v>
      </c>
      <c r="C23" s="30">
        <v>17723900</v>
      </c>
      <c r="D23" s="30">
        <v>26651173</v>
      </c>
      <c r="E23" s="30">
        <v>25676853</v>
      </c>
      <c r="F23" s="30">
        <v>28500879</v>
      </c>
    </row>
    <row r="24" spans="2:6" ht="13.5">
      <c r="B24" s="42" t="s">
        <v>92</v>
      </c>
      <c r="C24" s="30">
        <v>347521248</v>
      </c>
      <c r="D24" s="30">
        <v>357672257</v>
      </c>
      <c r="E24" s="30">
        <v>357672257</v>
      </c>
      <c r="F24" s="30">
        <v>357672257</v>
      </c>
    </row>
    <row r="25" spans="2:6" ht="13.5">
      <c r="B25" s="41" t="s">
        <v>26</v>
      </c>
      <c r="C25" s="30">
        <v>-232732781</v>
      </c>
      <c r="D25" s="30">
        <v>-243370370</v>
      </c>
      <c r="E25" s="30">
        <v>-253703060</v>
      </c>
      <c r="F25" s="30">
        <v>-264035750</v>
      </c>
    </row>
    <row r="26" spans="2:6" ht="13.5">
      <c r="B26" s="42" t="s">
        <v>93</v>
      </c>
      <c r="C26" s="30">
        <v>114788467</v>
      </c>
      <c r="D26" s="30">
        <v>114301887</v>
      </c>
      <c r="E26" s="30">
        <v>103969197</v>
      </c>
      <c r="F26" s="30">
        <v>93636507</v>
      </c>
    </row>
    <row r="27" spans="2:6" s="1" customFormat="1" ht="13.5">
      <c r="B27" s="43" t="s">
        <v>18</v>
      </c>
      <c r="C27" s="29">
        <v>151823552</v>
      </c>
      <c r="D27" s="29">
        <v>159625554</v>
      </c>
      <c r="E27" s="29">
        <v>147679865</v>
      </c>
      <c r="F27" s="29">
        <v>139532522</v>
      </c>
    </row>
    <row r="28" spans="2:6" ht="13.5">
      <c r="B28" s="41" t="s">
        <v>28</v>
      </c>
      <c r="C28" s="30"/>
      <c r="D28" s="30"/>
      <c r="E28" s="30"/>
      <c r="F28" s="30"/>
    </row>
    <row r="29" spans="2:6" ht="13.5">
      <c r="B29" s="41" t="s">
        <v>29</v>
      </c>
      <c r="C29" s="30">
        <v>337500</v>
      </c>
      <c r="D29" s="30">
        <v>318750</v>
      </c>
      <c r="E29" s="30">
        <v>300000</v>
      </c>
      <c r="F29" s="30">
        <v>281250</v>
      </c>
    </row>
    <row r="30" spans="2:6" ht="13.5">
      <c r="B30" s="41" t="s">
        <v>30</v>
      </c>
      <c r="C30" s="30">
        <v>804135137</v>
      </c>
      <c r="D30" s="30">
        <v>912065252</v>
      </c>
      <c r="E30" s="30">
        <v>888399438</v>
      </c>
      <c r="F30" s="30">
        <v>896598540</v>
      </c>
    </row>
    <row r="31" spans="2:6" ht="13.5">
      <c r="B31" s="55" t="s">
        <v>115</v>
      </c>
      <c r="C31" s="30">
        <v>51447000</v>
      </c>
      <c r="D31" s="30">
        <v>48640800</v>
      </c>
      <c r="E31" s="30">
        <v>45834600</v>
      </c>
      <c r="F31" s="30">
        <v>43028400</v>
      </c>
    </row>
    <row r="32" spans="2:6" ht="13.5">
      <c r="B32" s="55" t="s">
        <v>114</v>
      </c>
      <c r="C32" s="30">
        <v>206892315</v>
      </c>
      <c r="D32" s="30">
        <v>88778689</v>
      </c>
      <c r="E32" s="30">
        <v>130932171</v>
      </c>
      <c r="F32" s="30">
        <v>127340035</v>
      </c>
    </row>
    <row r="33" spans="2:6" s="1" customFormat="1" ht="13.5">
      <c r="B33" s="43" t="s">
        <v>2</v>
      </c>
      <c r="C33" s="29">
        <v>1062811952</v>
      </c>
      <c r="D33" s="29">
        <v>1049803491</v>
      </c>
      <c r="E33" s="29">
        <v>1065466209</v>
      </c>
      <c r="F33" s="29">
        <v>1067248225</v>
      </c>
    </row>
    <row r="34" spans="2:6" ht="13.5">
      <c r="B34" s="41" t="s">
        <v>31</v>
      </c>
      <c r="C34" s="30"/>
      <c r="D34" s="57"/>
      <c r="E34" s="30"/>
      <c r="F34" s="30"/>
    </row>
    <row r="35" spans="2:6" ht="13.5">
      <c r="B35" s="42" t="s">
        <v>79</v>
      </c>
      <c r="C35" s="30">
        <v>30000</v>
      </c>
      <c r="D35" s="30">
        <v>30000</v>
      </c>
      <c r="E35" s="30">
        <v>30000</v>
      </c>
      <c r="F35" s="30">
        <v>30000</v>
      </c>
    </row>
    <row r="36" spans="2:6" ht="13.5">
      <c r="B36" s="42" t="s">
        <v>78</v>
      </c>
      <c r="C36" s="30">
        <v>43600000</v>
      </c>
      <c r="D36" s="30">
        <v>43600000</v>
      </c>
      <c r="E36" s="30">
        <v>43600000</v>
      </c>
      <c r="F36" s="30">
        <v>43600000</v>
      </c>
    </row>
    <row r="37" spans="2:6" ht="13.5">
      <c r="B37" s="42" t="s">
        <v>77</v>
      </c>
      <c r="C37" s="30">
        <v>79093073</v>
      </c>
      <c r="D37" s="30">
        <v>78553089</v>
      </c>
      <c r="E37" s="30">
        <v>77981105</v>
      </c>
      <c r="F37" s="30">
        <v>77585121</v>
      </c>
    </row>
    <row r="38" spans="2:6" ht="13.5">
      <c r="B38" s="42" t="s">
        <v>105</v>
      </c>
      <c r="C38" s="30">
        <v>31284</v>
      </c>
      <c r="D38" s="57">
        <v>0</v>
      </c>
      <c r="E38" s="57">
        <v>0</v>
      </c>
      <c r="F38" s="28" t="s">
        <v>120</v>
      </c>
    </row>
    <row r="39" spans="2:6" s="56" customFormat="1" ht="13.5">
      <c r="B39" s="42" t="s">
        <v>116</v>
      </c>
      <c r="C39" s="30">
        <v>521260</v>
      </c>
      <c r="D39" s="30">
        <v>490400</v>
      </c>
      <c r="E39" s="30">
        <v>459540</v>
      </c>
      <c r="F39" s="39">
        <v>428680</v>
      </c>
    </row>
    <row r="40" spans="2:6" s="1" customFormat="1" ht="13.5">
      <c r="B40" s="43" t="s">
        <v>3</v>
      </c>
      <c r="C40" s="29">
        <v>123275617</v>
      </c>
      <c r="D40" s="29">
        <v>122673489</v>
      </c>
      <c r="E40" s="29">
        <v>122070645</v>
      </c>
      <c r="F40" s="29">
        <v>121643801</v>
      </c>
    </row>
    <row r="41" spans="2:6" s="35" customFormat="1" ht="13.5">
      <c r="B41" s="43" t="s">
        <v>4</v>
      </c>
      <c r="C41" s="29">
        <v>1337911121</v>
      </c>
      <c r="D41" s="29">
        <v>1332102534</v>
      </c>
      <c r="E41" s="29">
        <v>1335216719</v>
      </c>
      <c r="F41" s="29">
        <v>1328424548</v>
      </c>
    </row>
    <row r="42" spans="2:6" s="1" customFormat="1" ht="13.5">
      <c r="B42" s="43" t="s">
        <v>5</v>
      </c>
      <c r="C42" s="29">
        <v>2069823212</v>
      </c>
      <c r="D42" s="29">
        <v>2098850684</v>
      </c>
      <c r="E42" s="29">
        <v>2047043561</v>
      </c>
      <c r="F42" s="29">
        <v>2050227158</v>
      </c>
    </row>
    <row r="43" spans="2:6" ht="13.5">
      <c r="B43" s="5"/>
      <c r="C43" s="17"/>
      <c r="D43" s="17"/>
      <c r="E43" s="17"/>
      <c r="F43" s="17"/>
    </row>
    <row r="44" spans="2:6" ht="13.5">
      <c r="B44" s="19"/>
      <c r="C44" s="58" t="str">
        <f>C3</f>
        <v>2018年3月期</v>
      </c>
      <c r="D44" s="58"/>
      <c r="E44" s="58"/>
      <c r="F44" s="58"/>
    </row>
    <row r="45" spans="2:6" ht="13.5">
      <c r="B45" s="2"/>
      <c r="C45" s="20" t="s">
        <v>53</v>
      </c>
      <c r="D45" s="20" t="s">
        <v>54</v>
      </c>
      <c r="E45" s="20" t="s">
        <v>55</v>
      </c>
      <c r="F45" s="20" t="s">
        <v>56</v>
      </c>
    </row>
    <row r="46" spans="2:6" ht="13.5">
      <c r="B46" s="46" t="s">
        <v>20</v>
      </c>
      <c r="C46" s="15"/>
      <c r="D46" s="15"/>
      <c r="E46" s="15"/>
      <c r="F46" s="15"/>
    </row>
    <row r="47" spans="2:6" ht="13.5">
      <c r="B47" s="47" t="s">
        <v>32</v>
      </c>
      <c r="C47" s="16"/>
      <c r="D47" s="16"/>
      <c r="E47" s="16"/>
      <c r="F47" s="16"/>
    </row>
    <row r="48" spans="2:6" ht="13.5">
      <c r="B48" s="47" t="s">
        <v>58</v>
      </c>
      <c r="C48" s="30">
        <v>82769429</v>
      </c>
      <c r="D48" s="30">
        <v>100663059</v>
      </c>
      <c r="E48" s="30">
        <v>96550202</v>
      </c>
      <c r="F48" s="30">
        <v>92560752</v>
      </c>
    </row>
    <row r="49" spans="2:6" ht="13.5">
      <c r="B49" s="25" t="s">
        <v>94</v>
      </c>
      <c r="C49" s="30">
        <v>50499614</v>
      </c>
      <c r="D49" s="30">
        <v>51240274</v>
      </c>
      <c r="E49" s="30">
        <v>50046800</v>
      </c>
      <c r="F49" s="30">
        <v>48034729</v>
      </c>
    </row>
    <row r="50" spans="2:6" ht="13.5">
      <c r="B50" s="25" t="s">
        <v>97</v>
      </c>
      <c r="C50" s="30">
        <v>5303494</v>
      </c>
      <c r="D50" s="30">
        <v>20755200</v>
      </c>
      <c r="E50" s="57">
        <v>0</v>
      </c>
      <c r="F50" s="30">
        <v>7902200</v>
      </c>
    </row>
    <row r="51" spans="2:6" ht="13.5">
      <c r="B51" s="25" t="s">
        <v>98</v>
      </c>
      <c r="C51" s="30">
        <v>79206950</v>
      </c>
      <c r="D51" s="30">
        <v>84770365</v>
      </c>
      <c r="E51" s="30">
        <v>84586041</v>
      </c>
      <c r="F51" s="30">
        <v>73839028</v>
      </c>
    </row>
    <row r="52" spans="2:6" ht="13.5">
      <c r="B52" s="25" t="s">
        <v>99</v>
      </c>
      <c r="C52" s="30">
        <v>27743781</v>
      </c>
      <c r="D52" s="30">
        <v>10777837</v>
      </c>
      <c r="E52" s="30">
        <v>14927961</v>
      </c>
      <c r="F52" s="30">
        <v>10386017</v>
      </c>
    </row>
    <row r="53" spans="2:6" ht="13.5">
      <c r="B53" s="25" t="s">
        <v>100</v>
      </c>
      <c r="C53" s="30">
        <v>9908638</v>
      </c>
      <c r="D53" s="30">
        <v>38638388</v>
      </c>
      <c r="E53" s="30">
        <v>9766287</v>
      </c>
      <c r="F53" s="30">
        <v>38379820</v>
      </c>
    </row>
    <row r="54" spans="2:6" ht="13.5">
      <c r="B54" s="25" t="s">
        <v>104</v>
      </c>
      <c r="C54" s="30">
        <v>36391774</v>
      </c>
      <c r="D54" s="30">
        <v>25871660</v>
      </c>
      <c r="E54" s="30">
        <v>25123310</v>
      </c>
      <c r="F54" s="30">
        <v>24093124</v>
      </c>
    </row>
    <row r="55" spans="2:6" s="1" customFormat="1" ht="13.5">
      <c r="B55" s="48" t="s">
        <v>6</v>
      </c>
      <c r="C55" s="29">
        <v>291823680</v>
      </c>
      <c r="D55" s="29">
        <v>332716783</v>
      </c>
      <c r="E55" s="29">
        <v>281000601</v>
      </c>
      <c r="F55" s="29">
        <v>295195670</v>
      </c>
    </row>
    <row r="56" spans="2:6" ht="13.5">
      <c r="B56" s="47" t="s">
        <v>35</v>
      </c>
      <c r="C56" s="30"/>
      <c r="D56" s="30"/>
      <c r="E56" s="30"/>
      <c r="F56" s="30"/>
    </row>
    <row r="57" spans="2:6" ht="13.5">
      <c r="B57" s="25" t="s">
        <v>95</v>
      </c>
      <c r="C57" s="30">
        <v>116307663</v>
      </c>
      <c r="D57" s="30">
        <v>112298317</v>
      </c>
      <c r="E57" s="30">
        <v>100367501</v>
      </c>
      <c r="F57" s="30">
        <v>89240231</v>
      </c>
    </row>
    <row r="58" spans="2:6" ht="13.5">
      <c r="B58" s="25" t="s">
        <v>96</v>
      </c>
      <c r="C58" s="30">
        <v>11786085</v>
      </c>
      <c r="D58" s="30">
        <v>12126345</v>
      </c>
      <c r="E58" s="30">
        <v>13249665</v>
      </c>
      <c r="F58" s="30">
        <v>12830565</v>
      </c>
    </row>
    <row r="59" spans="2:6" s="1" customFormat="1" ht="13.5">
      <c r="B59" s="48" t="s">
        <v>7</v>
      </c>
      <c r="C59" s="29">
        <v>128093748</v>
      </c>
      <c r="D59" s="29">
        <v>124424662</v>
      </c>
      <c r="E59" s="29">
        <v>113617166</v>
      </c>
      <c r="F59" s="29">
        <v>102070796</v>
      </c>
    </row>
    <row r="60" spans="2:6" s="1" customFormat="1" ht="13.5">
      <c r="B60" s="48" t="s">
        <v>8</v>
      </c>
      <c r="C60" s="29">
        <v>419917428</v>
      </c>
      <c r="D60" s="29">
        <v>457141445</v>
      </c>
      <c r="E60" s="29">
        <v>394617767</v>
      </c>
      <c r="F60" s="29">
        <v>397266466</v>
      </c>
    </row>
    <row r="61" spans="2:6" ht="13.5">
      <c r="B61" s="47"/>
      <c r="C61" s="30"/>
      <c r="D61" s="30"/>
      <c r="E61" s="30"/>
      <c r="F61" s="30"/>
    </row>
    <row r="62" spans="2:6" ht="13.5">
      <c r="B62" s="49" t="s">
        <v>21</v>
      </c>
      <c r="C62" s="30"/>
      <c r="D62" s="30"/>
      <c r="E62" s="30"/>
      <c r="F62" s="30"/>
    </row>
    <row r="63" spans="2:6" ht="13.5">
      <c r="B63" s="47" t="s">
        <v>33</v>
      </c>
      <c r="C63" s="30"/>
      <c r="D63" s="30"/>
      <c r="E63" s="30"/>
      <c r="F63" s="30"/>
    </row>
    <row r="64" spans="2:6" s="38" customFormat="1" ht="13.5">
      <c r="B64" s="50" t="s">
        <v>71</v>
      </c>
      <c r="C64" s="39">
        <v>628411540</v>
      </c>
      <c r="D64" s="39">
        <v>628411540</v>
      </c>
      <c r="E64" s="39">
        <v>628411540</v>
      </c>
      <c r="F64" s="39">
        <v>628411540</v>
      </c>
    </row>
    <row r="65" spans="2:6" s="38" customFormat="1" ht="13.5">
      <c r="B65" s="50" t="s">
        <v>80</v>
      </c>
      <c r="C65" s="39">
        <v>718179531</v>
      </c>
      <c r="D65" s="39">
        <v>718179531</v>
      </c>
      <c r="E65" s="39">
        <v>718179531</v>
      </c>
      <c r="F65" s="39">
        <v>718179531</v>
      </c>
    </row>
    <row r="66" spans="2:6" s="38" customFormat="1" ht="13.5">
      <c r="B66" s="50" t="s">
        <v>81</v>
      </c>
      <c r="C66" s="39">
        <v>441892456</v>
      </c>
      <c r="D66" s="39">
        <v>433695911</v>
      </c>
      <c r="E66" s="39">
        <v>444412466</v>
      </c>
      <c r="F66" s="39">
        <v>444947364</v>
      </c>
    </row>
    <row r="67" spans="2:6" s="38" customFormat="1" ht="13.5">
      <c r="B67" s="50" t="s">
        <v>82</v>
      </c>
      <c r="C67" s="39">
        <v>-138577743</v>
      </c>
      <c r="D67" s="39">
        <v>-138577743</v>
      </c>
      <c r="E67" s="39">
        <v>-138577743</v>
      </c>
      <c r="F67" s="39">
        <v>-138577743</v>
      </c>
    </row>
    <row r="68" spans="2:6" s="1" customFormat="1" ht="13.5">
      <c r="B68" s="48" t="s">
        <v>9</v>
      </c>
      <c r="C68" s="29">
        <v>1649905784</v>
      </c>
      <c r="D68" s="29">
        <v>1641709239</v>
      </c>
      <c r="E68" s="29">
        <v>1652425794</v>
      </c>
      <c r="F68" s="29">
        <v>1652960692</v>
      </c>
    </row>
    <row r="69" spans="2:6" s="1" customFormat="1" ht="13.5">
      <c r="B69" s="48" t="s">
        <v>10</v>
      </c>
      <c r="C69" s="29">
        <v>1649905784</v>
      </c>
      <c r="D69" s="29">
        <v>1641709239</v>
      </c>
      <c r="E69" s="29">
        <v>1652425794</v>
      </c>
      <c r="F69" s="29">
        <v>1652960692</v>
      </c>
    </row>
    <row r="70" spans="2:6" s="1" customFormat="1" ht="13.5">
      <c r="B70" s="48" t="s">
        <v>34</v>
      </c>
      <c r="C70" s="29">
        <v>2069823212</v>
      </c>
      <c r="D70" s="29">
        <v>2098850684</v>
      </c>
      <c r="E70" s="29">
        <v>2047043561</v>
      </c>
      <c r="F70" s="29">
        <v>2050227158</v>
      </c>
    </row>
    <row r="71" spans="2:6" ht="13.5">
      <c r="B71" s="6"/>
      <c r="C71" s="18"/>
      <c r="D71" s="18"/>
      <c r="E71" s="18"/>
      <c r="F71" s="18"/>
    </row>
  </sheetData>
  <sheetProtection/>
  <mergeCells count="2">
    <mergeCell ref="C3:F3"/>
    <mergeCell ref="C44:F44"/>
  </mergeCells>
  <printOptions/>
  <pageMargins left="0.6692913385826772" right="0.5905511811023623" top="0.984251968503937" bottom="0.984251968503937" header="0.5118110236220472" footer="0.5118110236220472"/>
  <pageSetup fitToHeight="2" horizontalDpi="600" verticalDpi="600" orientation="portrait" paperSize="9" scale="90" r:id="rId1"/>
  <headerFooter alignWithMargins="0">
    <oddFooter>&amp;C&amp;P/&amp;N</oddFooter>
  </headerFooter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8.625" style="0" customWidth="1"/>
    <col min="3" max="3" width="13.625" style="23" customWidth="1"/>
    <col min="4" max="4" width="13.625" style="0" customWidth="1"/>
    <col min="5" max="5" width="15.625" style="0" customWidth="1"/>
    <col min="6" max="6" width="13.625" style="0" customWidth="1"/>
    <col min="7" max="7" width="15.625" style="0" customWidth="1"/>
    <col min="8" max="8" width="13.625" style="0" customWidth="1"/>
    <col min="9" max="9" width="15.625" style="0" customWidth="1"/>
  </cols>
  <sheetData>
    <row r="2" spans="2:9" ht="13.5">
      <c r="B2" s="1" t="s">
        <v>70</v>
      </c>
      <c r="I2" s="14" t="s">
        <v>0</v>
      </c>
    </row>
    <row r="3" spans="2:9" ht="13.5">
      <c r="B3" s="19"/>
      <c r="C3" s="58" t="str">
        <f>'連結貸借対照表'!C3</f>
        <v>2018年3月期</v>
      </c>
      <c r="D3" s="58"/>
      <c r="E3" s="58"/>
      <c r="F3" s="58"/>
      <c r="G3" s="58"/>
      <c r="H3" s="58"/>
      <c r="I3" s="58"/>
    </row>
    <row r="4" spans="2:9" ht="13.5">
      <c r="B4" s="36"/>
      <c r="C4" s="37" t="s">
        <v>53</v>
      </c>
      <c r="D4" s="37" t="s">
        <v>54</v>
      </c>
      <c r="E4" s="37" t="s">
        <v>67</v>
      </c>
      <c r="F4" s="37" t="s">
        <v>55</v>
      </c>
      <c r="G4" s="37" t="s">
        <v>84</v>
      </c>
      <c r="H4" s="37" t="s">
        <v>56</v>
      </c>
      <c r="I4" s="20" t="s">
        <v>57</v>
      </c>
    </row>
    <row r="5" spans="2:9" ht="13.5">
      <c r="B5" s="51" t="s">
        <v>11</v>
      </c>
      <c r="C5" s="27">
        <v>495439524</v>
      </c>
      <c r="D5" s="27">
        <f>E5-C5</f>
        <v>458441389</v>
      </c>
      <c r="E5" s="33">
        <v>953880913</v>
      </c>
      <c r="F5" s="27">
        <f>G5-E5</f>
        <v>484496364</v>
      </c>
      <c r="G5" s="33">
        <v>1438377277</v>
      </c>
      <c r="H5" s="27">
        <f>I5-G5</f>
        <v>471243459</v>
      </c>
      <c r="I5" s="33">
        <v>1909620736</v>
      </c>
    </row>
    <row r="6" spans="2:9" ht="13.5">
      <c r="B6" s="52" t="s">
        <v>12</v>
      </c>
      <c r="C6" s="28">
        <v>189140584</v>
      </c>
      <c r="D6" s="27">
        <f aca="true" t="shared" si="0" ref="D6:D19">E6-C6</f>
        <v>193158782</v>
      </c>
      <c r="E6" s="31">
        <v>382299366</v>
      </c>
      <c r="F6" s="27">
        <f aca="true" t="shared" si="1" ref="F6:F19">G6-E6</f>
        <v>177474639</v>
      </c>
      <c r="G6" s="31">
        <v>559774005</v>
      </c>
      <c r="H6" s="27">
        <f aca="true" t="shared" si="2" ref="H6:H19">I6-G6</f>
        <v>182525906</v>
      </c>
      <c r="I6" s="31">
        <v>742299911</v>
      </c>
    </row>
    <row r="7" spans="2:9" ht="13.5">
      <c r="B7" s="52" t="s">
        <v>14</v>
      </c>
      <c r="C7" s="28">
        <v>306298940</v>
      </c>
      <c r="D7" s="27">
        <f t="shared" si="0"/>
        <v>265282607</v>
      </c>
      <c r="E7" s="31">
        <v>571581547</v>
      </c>
      <c r="F7" s="27">
        <f t="shared" si="1"/>
        <v>307021725</v>
      </c>
      <c r="G7" s="31">
        <v>878603272</v>
      </c>
      <c r="H7" s="27">
        <f t="shared" si="2"/>
        <v>288717553</v>
      </c>
      <c r="I7" s="31">
        <v>1167320825</v>
      </c>
    </row>
    <row r="8" spans="2:9" ht="13.5">
      <c r="B8" s="52" t="s">
        <v>13</v>
      </c>
      <c r="C8" s="28">
        <v>274984887</v>
      </c>
      <c r="D8" s="27">
        <f t="shared" si="0"/>
        <v>272153291</v>
      </c>
      <c r="E8" s="31">
        <v>547138178</v>
      </c>
      <c r="F8" s="27">
        <f t="shared" si="1"/>
        <v>284586988</v>
      </c>
      <c r="G8" s="31">
        <v>831725166</v>
      </c>
      <c r="H8" s="27">
        <f t="shared" si="2"/>
        <v>285926106</v>
      </c>
      <c r="I8" s="31">
        <v>1117651272</v>
      </c>
    </row>
    <row r="9" spans="2:9" ht="13.5">
      <c r="B9" s="52" t="s">
        <v>49</v>
      </c>
      <c r="C9" s="28">
        <v>31314053</v>
      </c>
      <c r="D9" s="27">
        <f t="shared" si="0"/>
        <v>-6870684</v>
      </c>
      <c r="E9" s="31">
        <v>24443369</v>
      </c>
      <c r="F9" s="27">
        <f t="shared" si="1"/>
        <v>22434737</v>
      </c>
      <c r="G9" s="31">
        <v>46878106</v>
      </c>
      <c r="H9" s="27">
        <f t="shared" si="2"/>
        <v>2791447</v>
      </c>
      <c r="I9" s="31">
        <v>49669553</v>
      </c>
    </row>
    <row r="10" spans="2:9" ht="13.5">
      <c r="B10" s="52" t="s">
        <v>17</v>
      </c>
      <c r="C10" s="28">
        <v>262294</v>
      </c>
      <c r="D10" s="27">
        <f t="shared" si="0"/>
        <v>284749</v>
      </c>
      <c r="E10" s="31">
        <v>547043</v>
      </c>
      <c r="F10" s="27">
        <f t="shared" si="1"/>
        <v>-171608</v>
      </c>
      <c r="G10" s="31">
        <v>375435</v>
      </c>
      <c r="H10" s="27">
        <f t="shared" si="2"/>
        <v>297639</v>
      </c>
      <c r="I10" s="31">
        <v>673074</v>
      </c>
    </row>
    <row r="11" spans="2:9" ht="13.5">
      <c r="B11" s="25" t="s">
        <v>91</v>
      </c>
      <c r="C11" s="28">
        <v>335050</v>
      </c>
      <c r="D11" s="27">
        <f t="shared" si="0"/>
        <v>326878</v>
      </c>
      <c r="E11" s="31">
        <v>661928</v>
      </c>
      <c r="F11" s="27">
        <f t="shared" si="1"/>
        <v>314723</v>
      </c>
      <c r="G11" s="31">
        <v>976651</v>
      </c>
      <c r="H11" s="27">
        <f t="shared" si="2"/>
        <v>298028</v>
      </c>
      <c r="I11" s="31">
        <v>1274679</v>
      </c>
    </row>
    <row r="12" spans="2:9" ht="13.5">
      <c r="B12" s="52" t="s">
        <v>50</v>
      </c>
      <c r="C12" s="28">
        <v>31241297</v>
      </c>
      <c r="D12" s="27">
        <f t="shared" si="0"/>
        <v>-6912813</v>
      </c>
      <c r="E12" s="31">
        <v>24328484</v>
      </c>
      <c r="F12" s="27">
        <f t="shared" si="1"/>
        <v>21948406</v>
      </c>
      <c r="G12" s="31">
        <v>46276890</v>
      </c>
      <c r="H12" s="27">
        <f t="shared" si="2"/>
        <v>2791058</v>
      </c>
      <c r="I12" s="31">
        <v>49067948</v>
      </c>
    </row>
    <row r="13" spans="2:9" ht="13.5">
      <c r="B13" s="25" t="s">
        <v>72</v>
      </c>
      <c r="C13" s="53">
        <v>0</v>
      </c>
      <c r="D13" s="53">
        <f t="shared" si="0"/>
        <v>0</v>
      </c>
      <c r="E13" s="54">
        <v>0</v>
      </c>
      <c r="F13" s="53">
        <f t="shared" si="1"/>
        <v>0</v>
      </c>
      <c r="G13" s="54">
        <v>0</v>
      </c>
      <c r="H13" s="53">
        <f t="shared" si="2"/>
        <v>0</v>
      </c>
      <c r="I13" s="54">
        <v>0</v>
      </c>
    </row>
    <row r="14" spans="2:9" ht="13.5">
      <c r="B14" s="25" t="s">
        <v>73</v>
      </c>
      <c r="C14" s="53">
        <v>0</v>
      </c>
      <c r="D14" s="53">
        <f t="shared" si="0"/>
        <v>0</v>
      </c>
      <c r="E14" s="54">
        <v>0</v>
      </c>
      <c r="F14" s="27">
        <f t="shared" si="1"/>
        <v>396577</v>
      </c>
      <c r="G14" s="31">
        <v>396577</v>
      </c>
      <c r="H14" s="27">
        <f t="shared" si="2"/>
        <v>29812</v>
      </c>
      <c r="I14" s="31">
        <v>426389</v>
      </c>
    </row>
    <row r="15" spans="2:9" ht="13.5">
      <c r="B15" s="25" t="s">
        <v>89</v>
      </c>
      <c r="C15" s="28">
        <v>31241297</v>
      </c>
      <c r="D15" s="27">
        <f t="shared" si="0"/>
        <v>-6912813</v>
      </c>
      <c r="E15" s="31">
        <v>24328484</v>
      </c>
      <c r="F15" s="27">
        <f t="shared" si="1"/>
        <v>21551829</v>
      </c>
      <c r="G15" s="31">
        <v>45880313</v>
      </c>
      <c r="H15" s="27">
        <f t="shared" si="2"/>
        <v>2761246</v>
      </c>
      <c r="I15" s="31">
        <v>48641559</v>
      </c>
    </row>
    <row r="16" spans="2:9" ht="13.5">
      <c r="B16" s="52" t="s">
        <v>15</v>
      </c>
      <c r="C16" s="28">
        <v>1559400</v>
      </c>
      <c r="D16" s="27">
        <f t="shared" si="0"/>
        <v>11296427</v>
      </c>
      <c r="E16" s="31">
        <v>12855827</v>
      </c>
      <c r="F16" s="27">
        <f t="shared" si="1"/>
        <v>-1797904</v>
      </c>
      <c r="G16" s="31">
        <v>11057923</v>
      </c>
      <c r="H16" s="27">
        <f t="shared" si="2"/>
        <v>14045093</v>
      </c>
      <c r="I16" s="31">
        <v>25103016</v>
      </c>
    </row>
    <row r="17" spans="2:9" ht="13.5">
      <c r="B17" s="52" t="s">
        <v>16</v>
      </c>
      <c r="C17" s="28">
        <v>11509348</v>
      </c>
      <c r="D17" s="27">
        <f t="shared" si="0"/>
        <v>-10012695</v>
      </c>
      <c r="E17" s="31">
        <v>1496653</v>
      </c>
      <c r="F17" s="27">
        <f t="shared" si="1"/>
        <v>12633178</v>
      </c>
      <c r="G17" s="31">
        <v>14129831</v>
      </c>
      <c r="H17" s="27">
        <f t="shared" si="2"/>
        <v>-11818745</v>
      </c>
      <c r="I17" s="31">
        <v>2311086</v>
      </c>
    </row>
    <row r="18" spans="2:9" ht="13.5">
      <c r="B18" s="25" t="s">
        <v>51</v>
      </c>
      <c r="C18" s="28">
        <v>18172549</v>
      </c>
      <c r="D18" s="27">
        <f t="shared" si="0"/>
        <v>-8196545</v>
      </c>
      <c r="E18" s="31">
        <v>9976004</v>
      </c>
      <c r="F18" s="27">
        <f t="shared" si="1"/>
        <v>10716555</v>
      </c>
      <c r="G18" s="31">
        <v>20692559</v>
      </c>
      <c r="H18" s="27">
        <f t="shared" si="2"/>
        <v>534898</v>
      </c>
      <c r="I18" s="31">
        <v>21227457</v>
      </c>
    </row>
    <row r="19" spans="2:9" ht="13.5">
      <c r="B19" s="25" t="s">
        <v>113</v>
      </c>
      <c r="C19" s="28">
        <v>18172549</v>
      </c>
      <c r="D19" s="27">
        <f t="shared" si="0"/>
        <v>-8196545</v>
      </c>
      <c r="E19" s="31">
        <v>9976004</v>
      </c>
      <c r="F19" s="27">
        <f t="shared" si="1"/>
        <v>10716555</v>
      </c>
      <c r="G19" s="31">
        <v>20692559</v>
      </c>
      <c r="H19" s="27">
        <f t="shared" si="2"/>
        <v>534898</v>
      </c>
      <c r="I19" s="31">
        <v>21227457</v>
      </c>
    </row>
    <row r="20" ht="13.5">
      <c r="B20" s="4"/>
    </row>
    <row r="21" spans="2:7" s="22" customFormat="1" ht="13.5">
      <c r="B21" s="21"/>
      <c r="C21" s="23"/>
      <c r="D21" s="23"/>
      <c r="E21" s="23"/>
      <c r="F21" s="23"/>
      <c r="G21" s="23"/>
    </row>
  </sheetData>
  <sheetProtection/>
  <mergeCells count="1">
    <mergeCell ref="C3:I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pane xSplit="2" ySplit="4" topLeftCell="C5" activePane="bottomRight" state="frozen"/>
      <selection pane="topLeft" activeCell="H1" sqref="H1"/>
      <selection pane="topRight" activeCell="H1" sqref="H1"/>
      <selection pane="bottomLeft" activeCell="H1" sqref="H1"/>
      <selection pane="bottomRight" activeCell="I6" sqref="I6"/>
    </sheetView>
  </sheetViews>
  <sheetFormatPr defaultColWidth="9.00390625" defaultRowHeight="13.5"/>
  <cols>
    <col min="1" max="1" width="6.50390625" style="0" customWidth="1"/>
    <col min="2" max="2" width="47.875" style="0" bestFit="1" customWidth="1"/>
    <col min="3" max="4" width="14.25390625" style="10" bestFit="1" customWidth="1"/>
    <col min="5" max="5" width="15.375" style="10" bestFit="1" customWidth="1"/>
    <col min="6" max="6" width="14.25390625" style="10" bestFit="1" customWidth="1"/>
    <col min="7" max="7" width="15.375" style="10" customWidth="1"/>
    <col min="8" max="8" width="14.25390625" style="10" bestFit="1" customWidth="1"/>
    <col min="9" max="9" width="15.375" style="10" bestFit="1" customWidth="1"/>
    <col min="12" max="12" width="14.375" style="0" bestFit="1" customWidth="1"/>
  </cols>
  <sheetData>
    <row r="2" spans="2:9" ht="13.5">
      <c r="B2" s="1" t="s">
        <v>68</v>
      </c>
      <c r="C2" s="13"/>
      <c r="D2" s="13"/>
      <c r="E2" s="13"/>
      <c r="F2" s="13"/>
      <c r="G2" s="13"/>
      <c r="H2" s="13"/>
      <c r="I2" s="14" t="s">
        <v>0</v>
      </c>
    </row>
    <row r="3" spans="2:9" ht="13.5">
      <c r="B3" s="19"/>
      <c r="C3" s="58" t="str">
        <f>'連結貸借対照表'!C3</f>
        <v>2018年3月期</v>
      </c>
      <c r="D3" s="58"/>
      <c r="E3" s="58"/>
      <c r="F3" s="58"/>
      <c r="G3" s="58"/>
      <c r="H3" s="58"/>
      <c r="I3" s="58"/>
    </row>
    <row r="4" spans="2:9" ht="13.5">
      <c r="B4" s="2"/>
      <c r="C4" s="20" t="s">
        <v>53</v>
      </c>
      <c r="D4" s="20" t="s">
        <v>54</v>
      </c>
      <c r="E4" s="20" t="s">
        <v>67</v>
      </c>
      <c r="F4" s="20" t="s">
        <v>55</v>
      </c>
      <c r="G4" s="20" t="s">
        <v>84</v>
      </c>
      <c r="H4" s="20" t="s">
        <v>56</v>
      </c>
      <c r="I4" s="20" t="s">
        <v>57</v>
      </c>
    </row>
    <row r="5" spans="2:9" ht="13.5">
      <c r="B5" s="7" t="s">
        <v>36</v>
      </c>
      <c r="C5" s="12"/>
      <c r="D5" s="12"/>
      <c r="E5" s="11"/>
      <c r="F5" s="12"/>
      <c r="G5" s="11"/>
      <c r="H5" s="12"/>
      <c r="I5" s="11"/>
    </row>
    <row r="6" spans="2:12" ht="13.5">
      <c r="B6" s="8" t="s">
        <v>74</v>
      </c>
      <c r="C6" s="28">
        <v>31241297</v>
      </c>
      <c r="D6" s="28">
        <f>E6-C6</f>
        <v>-6912813</v>
      </c>
      <c r="E6" s="31">
        <v>24328484</v>
      </c>
      <c r="F6" s="28">
        <f>G6-E6</f>
        <v>21551829</v>
      </c>
      <c r="G6" s="31">
        <v>45880313</v>
      </c>
      <c r="H6" s="28">
        <f>I6-G6</f>
        <v>2761246</v>
      </c>
      <c r="I6" s="31">
        <v>48641559</v>
      </c>
      <c r="L6" s="23"/>
    </row>
    <row r="7" spans="2:12" ht="13.5">
      <c r="B7" s="8" t="s">
        <v>40</v>
      </c>
      <c r="C7" s="28">
        <v>99873755</v>
      </c>
      <c r="D7" s="28">
        <f aca="true" t="shared" si="0" ref="D7:D23">E7-C7</f>
        <v>107209769</v>
      </c>
      <c r="E7" s="31">
        <v>207083524</v>
      </c>
      <c r="F7" s="28">
        <f aca="true" t="shared" si="1" ref="F7:F36">G7-E7</f>
        <v>105438180</v>
      </c>
      <c r="G7" s="31">
        <v>312521704</v>
      </c>
      <c r="H7" s="28">
        <f aca="true" t="shared" si="2" ref="H7:H36">I7-G7</f>
        <v>108995525</v>
      </c>
      <c r="I7" s="31">
        <v>421517229</v>
      </c>
      <c r="L7" s="23"/>
    </row>
    <row r="8" spans="2:12" ht="13.5">
      <c r="B8" s="8" t="s">
        <v>90</v>
      </c>
      <c r="C8" s="53">
        <v>0</v>
      </c>
      <c r="D8" s="53">
        <f t="shared" si="0"/>
        <v>0</v>
      </c>
      <c r="E8" s="54">
        <v>0</v>
      </c>
      <c r="F8" s="28">
        <f t="shared" si="1"/>
        <v>396577</v>
      </c>
      <c r="G8" s="31">
        <v>396577</v>
      </c>
      <c r="H8" s="28">
        <f t="shared" si="2"/>
        <v>29812</v>
      </c>
      <c r="I8" s="31">
        <v>426389</v>
      </c>
      <c r="L8" s="23"/>
    </row>
    <row r="9" spans="2:12" ht="13.5">
      <c r="B9" s="8" t="s">
        <v>60</v>
      </c>
      <c r="C9" s="28">
        <v>-219963</v>
      </c>
      <c r="D9" s="28">
        <f t="shared" si="0"/>
        <v>-80400</v>
      </c>
      <c r="E9" s="31">
        <v>-300363</v>
      </c>
      <c r="F9" s="28">
        <f t="shared" si="1"/>
        <v>432052</v>
      </c>
      <c r="G9" s="31">
        <v>131689</v>
      </c>
      <c r="H9" s="28">
        <f t="shared" si="2"/>
        <v>-476337</v>
      </c>
      <c r="I9" s="31">
        <v>-344648</v>
      </c>
      <c r="L9" s="23"/>
    </row>
    <row r="10" spans="2:12" ht="13.5">
      <c r="B10" s="8" t="s">
        <v>61</v>
      </c>
      <c r="C10" s="28">
        <v>-25363013</v>
      </c>
      <c r="D10" s="28">
        <f t="shared" si="0"/>
        <v>28729750</v>
      </c>
      <c r="E10" s="31">
        <v>3366737</v>
      </c>
      <c r="F10" s="28">
        <f t="shared" si="1"/>
        <v>-28872101</v>
      </c>
      <c r="G10" s="31">
        <v>-25505364</v>
      </c>
      <c r="H10" s="28">
        <f t="shared" si="2"/>
        <v>28613533</v>
      </c>
      <c r="I10" s="31">
        <v>3108169</v>
      </c>
      <c r="L10" s="23"/>
    </row>
    <row r="11" spans="2:12" ht="13.5">
      <c r="B11" s="25" t="s">
        <v>85</v>
      </c>
      <c r="C11" s="28">
        <v>-5233</v>
      </c>
      <c r="D11" s="28">
        <f t="shared" si="0"/>
        <v>-8020</v>
      </c>
      <c r="E11" s="31">
        <v>-13253</v>
      </c>
      <c r="F11" s="28">
        <f t="shared" si="1"/>
        <v>-5291</v>
      </c>
      <c r="G11" s="31">
        <v>-18544</v>
      </c>
      <c r="H11" s="28">
        <f t="shared" si="2"/>
        <v>-7832</v>
      </c>
      <c r="I11" s="31">
        <v>-26376</v>
      </c>
      <c r="L11" s="23"/>
    </row>
    <row r="12" spans="2:12" ht="13.5">
      <c r="B12" s="8" t="s">
        <v>101</v>
      </c>
      <c r="C12" s="28">
        <v>185461</v>
      </c>
      <c r="D12" s="28">
        <f t="shared" si="0"/>
        <v>175645</v>
      </c>
      <c r="E12" s="31">
        <v>361106</v>
      </c>
      <c r="F12" s="28">
        <f t="shared" si="1"/>
        <v>163490</v>
      </c>
      <c r="G12" s="31">
        <v>524596</v>
      </c>
      <c r="H12" s="28">
        <f t="shared" si="2"/>
        <v>148439</v>
      </c>
      <c r="I12" s="31">
        <v>673035</v>
      </c>
      <c r="L12" s="23"/>
    </row>
    <row r="13" spans="2:12" ht="13.5">
      <c r="B13" s="8" t="s">
        <v>62</v>
      </c>
      <c r="C13" s="28">
        <v>24033576</v>
      </c>
      <c r="D13" s="28">
        <f t="shared" si="0"/>
        <v>17884200</v>
      </c>
      <c r="E13" s="31">
        <v>41917776</v>
      </c>
      <c r="F13" s="28">
        <f t="shared" si="1"/>
        <v>-5522101</v>
      </c>
      <c r="G13" s="31">
        <v>36395675</v>
      </c>
      <c r="H13" s="28">
        <f t="shared" si="2"/>
        <v>-11838029</v>
      </c>
      <c r="I13" s="31">
        <v>24557646</v>
      </c>
      <c r="L13" s="23"/>
    </row>
    <row r="14" spans="2:12" ht="13.5">
      <c r="B14" s="8" t="s">
        <v>63</v>
      </c>
      <c r="C14" s="28">
        <v>11186325</v>
      </c>
      <c r="D14" s="28">
        <f t="shared" si="0"/>
        <v>-3641278</v>
      </c>
      <c r="E14" s="31">
        <v>7545047</v>
      </c>
      <c r="F14" s="28">
        <f t="shared" si="1"/>
        <v>3991549</v>
      </c>
      <c r="G14" s="31">
        <v>11536596</v>
      </c>
      <c r="H14" s="28">
        <f t="shared" si="2"/>
        <v>653287</v>
      </c>
      <c r="I14" s="31">
        <v>12189883</v>
      </c>
      <c r="L14" s="23"/>
    </row>
    <row r="15" spans="2:12" ht="13.5">
      <c r="B15" s="8" t="s">
        <v>75</v>
      </c>
      <c r="C15" s="28">
        <v>501200</v>
      </c>
      <c r="D15" s="28">
        <f t="shared" si="0"/>
        <v>13553361</v>
      </c>
      <c r="E15" s="31">
        <v>14054561</v>
      </c>
      <c r="F15" s="28">
        <f t="shared" si="1"/>
        <v>683480</v>
      </c>
      <c r="G15" s="31">
        <v>14738041</v>
      </c>
      <c r="H15" s="28">
        <f t="shared" si="2"/>
        <v>-7107369.444444444</v>
      </c>
      <c r="I15" s="31">
        <v>7630671.555555556</v>
      </c>
      <c r="L15" s="23"/>
    </row>
    <row r="16" spans="2:12" ht="13.5">
      <c r="B16" s="8" t="s">
        <v>76</v>
      </c>
      <c r="C16" s="28">
        <v>7998598</v>
      </c>
      <c r="D16" s="28">
        <f t="shared" si="0"/>
        <v>-9807425</v>
      </c>
      <c r="E16" s="31">
        <v>-1808827</v>
      </c>
      <c r="F16" s="28">
        <f t="shared" si="1"/>
        <v>213344</v>
      </c>
      <c r="G16" s="31">
        <v>-1595483</v>
      </c>
      <c r="H16" s="28">
        <f t="shared" si="2"/>
        <v>-160121</v>
      </c>
      <c r="I16" s="31">
        <v>-1755604</v>
      </c>
      <c r="L16" s="34"/>
    </row>
    <row r="17" spans="2:12" ht="13.5">
      <c r="B17" s="8" t="s">
        <v>86</v>
      </c>
      <c r="C17" s="28">
        <v>-420120</v>
      </c>
      <c r="D17" s="28">
        <f t="shared" si="0"/>
        <v>340260</v>
      </c>
      <c r="E17" s="31">
        <v>-79860</v>
      </c>
      <c r="F17" s="28">
        <f t="shared" si="1"/>
        <v>1123320</v>
      </c>
      <c r="G17" s="31">
        <v>1043460</v>
      </c>
      <c r="H17" s="28">
        <f t="shared" si="2"/>
        <v>-419100</v>
      </c>
      <c r="I17" s="31">
        <v>624360</v>
      </c>
      <c r="L17" s="23"/>
    </row>
    <row r="18" spans="2:12" ht="13.5">
      <c r="B18" s="8" t="s">
        <v>41</v>
      </c>
      <c r="C18" s="28">
        <v>-4216150</v>
      </c>
      <c r="D18" s="28">
        <f t="shared" si="0"/>
        <v>-9069400</v>
      </c>
      <c r="E18" s="31">
        <v>-13285550</v>
      </c>
      <c r="F18" s="28">
        <f t="shared" si="1"/>
        <v>10947427</v>
      </c>
      <c r="G18" s="31">
        <v>-2338123</v>
      </c>
      <c r="H18" s="28">
        <f t="shared" si="2"/>
        <v>-3146399</v>
      </c>
      <c r="I18" s="31">
        <v>-5484522</v>
      </c>
      <c r="L18" s="23"/>
    </row>
    <row r="19" spans="2:12" s="1" customFormat="1" ht="13.5">
      <c r="B19" s="9" t="s">
        <v>37</v>
      </c>
      <c r="C19" s="28">
        <v>144795733</v>
      </c>
      <c r="D19" s="28">
        <f t="shared" si="0"/>
        <v>138373649</v>
      </c>
      <c r="E19" s="31">
        <v>283169382</v>
      </c>
      <c r="F19" s="28">
        <f t="shared" si="1"/>
        <v>110541775</v>
      </c>
      <c r="G19" s="31">
        <v>393711157</v>
      </c>
      <c r="H19" s="28">
        <f t="shared" si="2"/>
        <v>118046634.55555558</v>
      </c>
      <c r="I19" s="31">
        <v>511757791.5555556</v>
      </c>
      <c r="L19" s="23"/>
    </row>
    <row r="20" spans="2:12" s="1" customFormat="1" ht="13.5">
      <c r="B20" s="25" t="s">
        <v>59</v>
      </c>
      <c r="C20" s="28">
        <v>5290</v>
      </c>
      <c r="D20" s="28">
        <f t="shared" si="0"/>
        <v>8020</v>
      </c>
      <c r="E20" s="31">
        <v>13310</v>
      </c>
      <c r="F20" s="28">
        <f t="shared" si="1"/>
        <v>5234</v>
      </c>
      <c r="G20" s="31">
        <v>18544</v>
      </c>
      <c r="H20" s="28">
        <f t="shared" si="2"/>
        <v>7832</v>
      </c>
      <c r="I20" s="31">
        <v>26376</v>
      </c>
      <c r="L20" s="23"/>
    </row>
    <row r="21" spans="2:12" ht="13.5">
      <c r="B21" s="25" t="s">
        <v>102</v>
      </c>
      <c r="C21" s="28">
        <v>-202844</v>
      </c>
      <c r="D21" s="28">
        <f t="shared" si="0"/>
        <v>-175645</v>
      </c>
      <c r="E21" s="31">
        <v>-378489</v>
      </c>
      <c r="F21" s="28">
        <f t="shared" si="1"/>
        <v>-163490</v>
      </c>
      <c r="G21" s="31">
        <v>-541979</v>
      </c>
      <c r="H21" s="28">
        <f t="shared" si="2"/>
        <v>-148439</v>
      </c>
      <c r="I21" s="31">
        <v>-690418</v>
      </c>
      <c r="L21" s="34"/>
    </row>
    <row r="22" spans="2:12" ht="13.5">
      <c r="B22" s="8" t="s">
        <v>42</v>
      </c>
      <c r="C22" s="28">
        <v>-40188006</v>
      </c>
      <c r="D22" s="28">
        <f t="shared" si="0"/>
        <v>-1221</v>
      </c>
      <c r="E22" s="31">
        <v>-40189227</v>
      </c>
      <c r="F22" s="28">
        <f t="shared" si="1"/>
        <v>-32056996</v>
      </c>
      <c r="G22" s="31">
        <v>-72246223</v>
      </c>
      <c r="H22" s="28">
        <f t="shared" si="2"/>
        <v>-1193</v>
      </c>
      <c r="I22" s="31">
        <v>-72247416</v>
      </c>
      <c r="L22" s="34"/>
    </row>
    <row r="23" spans="2:12" ht="13.5">
      <c r="B23" s="26" t="s">
        <v>43</v>
      </c>
      <c r="C23" s="29">
        <v>104410173</v>
      </c>
      <c r="D23" s="29">
        <f t="shared" si="0"/>
        <v>138204803</v>
      </c>
      <c r="E23" s="32">
        <v>242614976</v>
      </c>
      <c r="F23" s="29">
        <f t="shared" si="1"/>
        <v>78326523</v>
      </c>
      <c r="G23" s="32">
        <v>320941499</v>
      </c>
      <c r="H23" s="29">
        <f t="shared" si="2"/>
        <v>117904834.55555558</v>
      </c>
      <c r="I23" s="32">
        <v>438846333.5555556</v>
      </c>
      <c r="L23" s="23"/>
    </row>
    <row r="24" spans="2:12" ht="13.5">
      <c r="B24" s="8" t="s">
        <v>38</v>
      </c>
      <c r="C24" s="28"/>
      <c r="D24" s="53"/>
      <c r="E24" s="31"/>
      <c r="F24" s="28">
        <f t="shared" si="1"/>
        <v>0</v>
      </c>
      <c r="G24" s="31"/>
      <c r="H24" s="28">
        <f t="shared" si="2"/>
        <v>0</v>
      </c>
      <c r="I24" s="31"/>
      <c r="L24" s="23"/>
    </row>
    <row r="25" spans="2:12" ht="13.5">
      <c r="B25" s="8" t="s">
        <v>44</v>
      </c>
      <c r="C25" s="28">
        <v>-130000</v>
      </c>
      <c r="D25" s="53">
        <f>E25-C25</f>
        <v>0</v>
      </c>
      <c r="E25" s="31">
        <v>-130000</v>
      </c>
      <c r="F25" s="28">
        <f t="shared" si="1"/>
        <v>-13138400</v>
      </c>
      <c r="G25" s="31">
        <v>-13268400</v>
      </c>
      <c r="H25" s="28">
        <f t="shared" si="2"/>
        <v>-3245438.555555556</v>
      </c>
      <c r="I25" s="31">
        <v>-16513838.555555556</v>
      </c>
      <c r="L25" s="23"/>
    </row>
    <row r="26" spans="2:12" ht="13.5">
      <c r="B26" s="8" t="s">
        <v>45</v>
      </c>
      <c r="C26" s="28">
        <v>-106495306</v>
      </c>
      <c r="D26" s="28">
        <f>E26-C26</f>
        <v>-80349838</v>
      </c>
      <c r="E26" s="31">
        <v>-186845144</v>
      </c>
      <c r="F26" s="28">
        <f t="shared" si="1"/>
        <v>-107382385</v>
      </c>
      <c r="G26" s="31">
        <v>-294227529</v>
      </c>
      <c r="H26" s="28">
        <f t="shared" si="2"/>
        <v>-96278002</v>
      </c>
      <c r="I26" s="31">
        <v>-390505531</v>
      </c>
      <c r="L26" s="23"/>
    </row>
    <row r="27" spans="2:12" ht="13.5">
      <c r="B27" s="8" t="s">
        <v>88</v>
      </c>
      <c r="C27" s="53">
        <v>0</v>
      </c>
      <c r="D27" s="28">
        <f>E27-C27</f>
        <v>50000</v>
      </c>
      <c r="E27" s="31">
        <v>50000</v>
      </c>
      <c r="F27" s="28">
        <f t="shared" si="1"/>
        <v>82000</v>
      </c>
      <c r="G27" s="31">
        <v>132000</v>
      </c>
      <c r="H27" s="53">
        <f t="shared" si="2"/>
        <v>0</v>
      </c>
      <c r="I27" s="31">
        <v>132000</v>
      </c>
      <c r="L27" s="23"/>
    </row>
    <row r="28" spans="2:12" s="1" customFormat="1" ht="13.5">
      <c r="B28" s="8" t="s">
        <v>46</v>
      </c>
      <c r="C28" s="28">
        <v>-130000</v>
      </c>
      <c r="D28" s="53">
        <f>E28-C28</f>
        <v>0</v>
      </c>
      <c r="E28" s="31">
        <v>-130000</v>
      </c>
      <c r="F28" s="53">
        <f t="shared" si="1"/>
        <v>0</v>
      </c>
      <c r="G28" s="31">
        <v>-130000</v>
      </c>
      <c r="H28" s="39">
        <f t="shared" si="2"/>
        <v>-94000</v>
      </c>
      <c r="I28" s="31">
        <v>-224000</v>
      </c>
      <c r="L28" s="23"/>
    </row>
    <row r="29" spans="2:12" ht="13.5">
      <c r="B29" s="8" t="s">
        <v>106</v>
      </c>
      <c r="C29" s="53">
        <v>0</v>
      </c>
      <c r="D29" s="53">
        <f>E29-C29</f>
        <v>0</v>
      </c>
      <c r="E29" s="54">
        <v>0</v>
      </c>
      <c r="F29" s="53">
        <f t="shared" si="1"/>
        <v>0</v>
      </c>
      <c r="G29" s="54">
        <v>0</v>
      </c>
      <c r="H29" s="53">
        <f t="shared" si="2"/>
        <v>0</v>
      </c>
      <c r="I29" s="54">
        <v>0</v>
      </c>
      <c r="L29" s="34"/>
    </row>
    <row r="30" spans="2:12" s="1" customFormat="1" ht="13.5">
      <c r="B30" s="26" t="s">
        <v>47</v>
      </c>
      <c r="C30" s="29">
        <v>-106755306</v>
      </c>
      <c r="D30" s="29">
        <f>E30-C30</f>
        <v>-80299838</v>
      </c>
      <c r="E30" s="32">
        <v>-187055144</v>
      </c>
      <c r="F30" s="29">
        <f t="shared" si="1"/>
        <v>-120438785</v>
      </c>
      <c r="G30" s="32">
        <v>-307493929</v>
      </c>
      <c r="H30" s="29">
        <f t="shared" si="2"/>
        <v>-99617440.55555558</v>
      </c>
      <c r="I30" s="32">
        <v>-407111369.5555556</v>
      </c>
      <c r="L30" s="23"/>
    </row>
    <row r="31" spans="2:12" s="1" customFormat="1" ht="13.5">
      <c r="B31" s="8" t="s">
        <v>39</v>
      </c>
      <c r="C31" s="28"/>
      <c r="D31" s="53"/>
      <c r="E31" s="31"/>
      <c r="F31" s="28">
        <f t="shared" si="1"/>
        <v>0</v>
      </c>
      <c r="G31" s="31"/>
      <c r="H31" s="28">
        <f t="shared" si="2"/>
        <v>0</v>
      </c>
      <c r="I31" s="31"/>
      <c r="L31" s="23"/>
    </row>
    <row r="32" spans="2:12" s="1" customFormat="1" ht="13.5">
      <c r="B32" s="8" t="s">
        <v>103</v>
      </c>
      <c r="C32" s="28">
        <v>-14911296</v>
      </c>
      <c r="D32" s="28">
        <f>E32-C32</f>
        <v>-13419695</v>
      </c>
      <c r="E32" s="31">
        <v>-28330991</v>
      </c>
      <c r="F32" s="28">
        <f t="shared" si="1"/>
        <v>-13124290</v>
      </c>
      <c r="G32" s="31">
        <v>-41455281</v>
      </c>
      <c r="H32" s="28">
        <f t="shared" si="2"/>
        <v>-13139341</v>
      </c>
      <c r="I32" s="31">
        <v>-54594622</v>
      </c>
      <c r="L32" s="23"/>
    </row>
    <row r="33" spans="2:12" s="1" customFormat="1" ht="13.5">
      <c r="B33" s="8" t="s">
        <v>108</v>
      </c>
      <c r="C33" s="53">
        <v>0</v>
      </c>
      <c r="D33" s="53">
        <f>E33-C33</f>
        <v>0</v>
      </c>
      <c r="E33" s="54">
        <v>0</v>
      </c>
      <c r="F33" s="53">
        <f t="shared" si="1"/>
        <v>0</v>
      </c>
      <c r="G33" s="54">
        <v>0</v>
      </c>
      <c r="H33" s="53">
        <f t="shared" si="2"/>
        <v>0</v>
      </c>
      <c r="I33" s="54">
        <v>0</v>
      </c>
      <c r="L33" s="23"/>
    </row>
    <row r="34" spans="2:12" ht="13.5">
      <c r="B34" s="8" t="s">
        <v>83</v>
      </c>
      <c r="C34" s="28">
        <v>-31164378</v>
      </c>
      <c r="D34" s="28">
        <f>E34-C34</f>
        <v>-3210861</v>
      </c>
      <c r="E34" s="31">
        <v>-34375239</v>
      </c>
      <c r="F34" s="28">
        <f t="shared" si="1"/>
        <v>-41887</v>
      </c>
      <c r="G34" s="31">
        <v>-34417126</v>
      </c>
      <c r="H34" s="28">
        <f t="shared" si="2"/>
        <v>-18650</v>
      </c>
      <c r="I34" s="31">
        <v>-34435776</v>
      </c>
      <c r="L34" s="23"/>
    </row>
    <row r="35" spans="2:12" s="1" customFormat="1" ht="13.5">
      <c r="B35" s="26" t="s">
        <v>48</v>
      </c>
      <c r="C35" s="29">
        <v>-46075674</v>
      </c>
      <c r="D35" s="29">
        <f>E35-C35</f>
        <v>-16630556</v>
      </c>
      <c r="E35" s="32">
        <v>-62706230</v>
      </c>
      <c r="F35" s="29">
        <f t="shared" si="1"/>
        <v>-13166177</v>
      </c>
      <c r="G35" s="32">
        <v>-75872407</v>
      </c>
      <c r="H35" s="29">
        <f t="shared" si="2"/>
        <v>-13157991</v>
      </c>
      <c r="I35" s="32">
        <v>-89030398</v>
      </c>
      <c r="L35" s="23"/>
    </row>
    <row r="36" spans="2:12" s="1" customFormat="1" ht="13.5">
      <c r="B36" s="8" t="s">
        <v>87</v>
      </c>
      <c r="C36" s="28">
        <v>-48420807</v>
      </c>
      <c r="D36" s="28">
        <f>E36-C36</f>
        <v>41274409</v>
      </c>
      <c r="E36" s="31">
        <v>-7146398</v>
      </c>
      <c r="F36" s="28">
        <f t="shared" si="1"/>
        <v>-55278439</v>
      </c>
      <c r="G36" s="31">
        <v>-62424837</v>
      </c>
      <c r="H36" s="28">
        <f t="shared" si="2"/>
        <v>5129403</v>
      </c>
      <c r="I36" s="31">
        <v>-57295434</v>
      </c>
      <c r="L36" s="23"/>
    </row>
    <row r="37" spans="2:9" ht="13.5">
      <c r="B37" s="8" t="s">
        <v>107</v>
      </c>
      <c r="C37" s="28">
        <v>702102240</v>
      </c>
      <c r="D37" s="28">
        <v>653681433</v>
      </c>
      <c r="E37" s="31">
        <v>702102240</v>
      </c>
      <c r="F37" s="28">
        <v>694955824</v>
      </c>
      <c r="G37" s="31">
        <v>702102240</v>
      </c>
      <c r="H37" s="28">
        <v>639677403</v>
      </c>
      <c r="I37" s="31">
        <v>702102240</v>
      </c>
    </row>
    <row r="38" spans="2:9" ht="13.5">
      <c r="B38" s="26" t="s">
        <v>112</v>
      </c>
      <c r="C38" s="29">
        <v>653681433</v>
      </c>
      <c r="D38" s="29">
        <v>694955824</v>
      </c>
      <c r="E38" s="32">
        <v>694955842</v>
      </c>
      <c r="F38" s="29">
        <v>639677403</v>
      </c>
      <c r="G38" s="32">
        <v>639677403</v>
      </c>
      <c r="H38" s="29">
        <v>644806806</v>
      </c>
      <c r="I38" s="32">
        <v>644806806</v>
      </c>
    </row>
    <row r="40" ht="13.5">
      <c r="B40" s="24"/>
    </row>
    <row r="41" ht="13.5">
      <c r="B41" s="24"/>
    </row>
    <row r="42" ht="13.5">
      <c r="B42" s="24"/>
    </row>
  </sheetData>
  <sheetProtection/>
  <mergeCells count="1">
    <mergeCell ref="C3:I3"/>
  </mergeCells>
  <printOptions/>
  <pageMargins left="0.3937007874015748" right="0.3937007874015748" top="0.984251968503937" bottom="0.5905511811023623" header="0.5118110236220472" footer="0.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e-seikatsu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e-seikatsu</dc:creator>
  <cp:keywords/>
  <dc:description/>
  <cp:lastModifiedBy>k-takezawa</cp:lastModifiedBy>
  <cp:lastPrinted>2018-05-01T01:57:37Z</cp:lastPrinted>
  <dcterms:created xsi:type="dcterms:W3CDTF">2007-02-13T08:27:14Z</dcterms:created>
  <dcterms:modified xsi:type="dcterms:W3CDTF">2018-05-10T03:13:44Z</dcterms:modified>
  <cp:category/>
  <cp:version/>
  <cp:contentType/>
  <cp:contentStatus/>
</cp:coreProperties>
</file>